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NAVSAFECEN" sheetId="1" r:id="rId1"/>
    <sheet name="OWCP" sheetId="2" r:id="rId2"/>
  </sheets>
  <definedNames/>
  <calcPr fullCalcOnLoad="1"/>
</workbook>
</file>

<file path=xl/sharedStrings.xml><?xml version="1.0" encoding="utf-8"?>
<sst xmlns="http://schemas.openxmlformats.org/spreadsheetml/2006/main" count="98" uniqueCount="67">
  <si>
    <t>FY92</t>
  </si>
  <si>
    <t>FY93</t>
  </si>
  <si>
    <t>FY94</t>
  </si>
  <si>
    <t>FY95</t>
  </si>
  <si>
    <t>FY96</t>
  </si>
  <si>
    <t>FY97</t>
  </si>
  <si>
    <t>FY98</t>
  </si>
  <si>
    <t>FY99</t>
  </si>
  <si>
    <t>Civilian</t>
  </si>
  <si>
    <t>Fatalities, All Other, Off-Duty</t>
  </si>
  <si>
    <t>Injuries, All Other, Off-Duty</t>
  </si>
  <si>
    <t>Fatalities, Ashore, Operational</t>
  </si>
  <si>
    <t>Fatalities, Afloat, Operational</t>
  </si>
  <si>
    <t>Fatalities, Motor Vehicle, Operational</t>
  </si>
  <si>
    <t>Injuries, Ashore, Operational</t>
  </si>
  <si>
    <t>Injuries, Afloat, Operational</t>
  </si>
  <si>
    <t>Injuries, Motor Vehicle, Operational</t>
  </si>
  <si>
    <t>Fatalities, Total Cases, Operational</t>
  </si>
  <si>
    <t>Fatalities, Aviation, Operational</t>
  </si>
  <si>
    <t>Military</t>
  </si>
  <si>
    <t>Injuries, Aviation, Operational</t>
  </si>
  <si>
    <t>Injuries, Total Cases, Operational</t>
  </si>
  <si>
    <t>Injuries, Total Cases, Off-Duty</t>
  </si>
  <si>
    <t>Fatalities, Total Cases, Off-Duty</t>
  </si>
  <si>
    <t>Fatalities, Motor Vehicle, Off-Duty</t>
  </si>
  <si>
    <t>Injuries, Motor Vehicle, Off-Duty</t>
  </si>
  <si>
    <t>Total Fatalities, Operational</t>
  </si>
  <si>
    <t>Total Injuries, Operational</t>
  </si>
  <si>
    <t>Military Fatality Rate, Operational</t>
  </si>
  <si>
    <t>Military Fatality/Injury Rate, Operational</t>
  </si>
  <si>
    <t>Military Fatality/Injury Rate, Off-duty</t>
  </si>
  <si>
    <t>Military Population</t>
  </si>
  <si>
    <t>Civilian Total Case Rate, Operational</t>
  </si>
  <si>
    <t>Civilian Lost Time Case Rate, Operational</t>
  </si>
  <si>
    <t>Workers' Compensation ($ Millions)</t>
  </si>
  <si>
    <t>FY00</t>
  </si>
  <si>
    <t>Military Fatality Rate, Off-Duty</t>
  </si>
  <si>
    <t>Notes:</t>
  </si>
  <si>
    <t>1. The civilian total case rate is the number of workers' compensation cases per 100 worker-years.</t>
  </si>
  <si>
    <t>2. The civilian lost time case rate is the number of workers' compensation cases involving one or more lost workdays per 100 worker-years.</t>
  </si>
  <si>
    <t>3. Workers' compensation costs are paid by the Navy for expenses incurred two years previously (e.g., FY99 cost paid FY97 claims).</t>
  </si>
  <si>
    <t>4. The billing year for compensation claims is 1 Jul - 30 Jun.</t>
  </si>
  <si>
    <t>Civilian Employees (Appropriated)</t>
  </si>
  <si>
    <t>5. Civilian employees are U.S. citizens paid from appropriated funds (rounded to the nearest thousand).</t>
  </si>
  <si>
    <t>Sources of data:</t>
  </si>
  <si>
    <t>1. Civilian case rates are calculated by NAVSAFECEN from information in the Department of Labor Office of Workers' Compensation (OWCP)</t>
  </si>
  <si>
    <t>2. Cost data provided by OWCP.</t>
  </si>
  <si>
    <t>FATALITY/INJURY MISHAP REPORT CARD</t>
  </si>
  <si>
    <t>NAVSAFECEN POC: Al Jacka (757) 444-3520, ext. 7168</t>
  </si>
  <si>
    <t>NAVSAFECEN POC: Al Jacka (757) 444-3520, ext. 7168 (DSN 564), ajacka@safetycenter.navy.mil</t>
  </si>
  <si>
    <t>NAVY OCCUPATIONAL SAFETY AND HEALTH (NAVOSH) REPORT CARD</t>
  </si>
  <si>
    <t>6. Military Sealift Command personnel are included.</t>
  </si>
  <si>
    <t xml:space="preserve">    database.</t>
  </si>
  <si>
    <t>3. Civilian populations provided by Office of Civilian Personnel Management (OCPM).</t>
  </si>
  <si>
    <t>FY01</t>
  </si>
  <si>
    <t>(USN only)</t>
  </si>
  <si>
    <t>1. Rates per 100,000 military personnel per year.</t>
  </si>
  <si>
    <t>2. Civilian mishap statistics include appropriated and non-appropriated personnel, both direct and indirect hires, including foreign nationals.</t>
  </si>
  <si>
    <t>3. Civilian mishap statistics do not include contractor personnel.</t>
  </si>
  <si>
    <t>4. Mishap information may differ from NAVOSH (FECA) report card because different civilian populations are involved.</t>
  </si>
  <si>
    <t>5. Injuries are defined as non-fatal cases involving a permanent disability or five or more lost workdays although some exceptions apply.</t>
  </si>
  <si>
    <t>6. Military populations provided by DIOR.</t>
  </si>
  <si>
    <t>7. All data excludes Marine Corps civilian and military personnel.</t>
  </si>
  <si>
    <t>8. Starting in FY00, operational shore injuries will come from the INJTRAK system on a semi-annual basis.</t>
  </si>
  <si>
    <t>FY02</t>
  </si>
  <si>
    <t>(DSN 564), alan.jacka@navy.mil</t>
  </si>
  <si>
    <t xml:space="preserve">FY02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</si>
</sst>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Arial"/>
      <family val="0"/>
    </font>
    <font>
      <sz val="9.5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9.5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8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9" xfId="0" applyFont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34.57421875" style="16" bestFit="1" customWidth="1"/>
    <col min="2" max="12" width="8.8515625" style="8" customWidth="1"/>
    <col min="13" max="16384" width="8.8515625" style="16" customWidth="1"/>
  </cols>
  <sheetData>
    <row r="1" spans="1:12" s="18" customFormat="1" ht="12.75" customHeight="1" thickBot="1">
      <c r="A1" s="36" t="s">
        <v>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s="17" customFormat="1" ht="12.75">
      <c r="A2" s="1" t="s">
        <v>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35</v>
      </c>
      <c r="K2" s="2" t="s">
        <v>54</v>
      </c>
      <c r="L2" s="3" t="s">
        <v>64</v>
      </c>
    </row>
    <row r="3" spans="1:12" ht="4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7" t="s">
        <v>11</v>
      </c>
      <c r="B4" s="8">
        <v>5</v>
      </c>
      <c r="C4" s="8">
        <v>3</v>
      </c>
      <c r="D4" s="8">
        <v>3</v>
      </c>
      <c r="E4" s="8">
        <v>2</v>
      </c>
      <c r="F4" s="8">
        <v>3</v>
      </c>
      <c r="G4" s="8">
        <v>2</v>
      </c>
      <c r="H4" s="8">
        <v>1</v>
      </c>
      <c r="I4" s="8">
        <v>0</v>
      </c>
      <c r="J4" s="8">
        <v>7</v>
      </c>
      <c r="K4" s="8">
        <v>1</v>
      </c>
      <c r="L4" s="9">
        <v>0</v>
      </c>
    </row>
    <row r="5" spans="1:12" ht="12.75">
      <c r="A5" s="7" t="s">
        <v>12</v>
      </c>
      <c r="B5" s="8">
        <v>0</v>
      </c>
      <c r="C5" s="8">
        <v>0</v>
      </c>
      <c r="D5" s="8">
        <v>0</v>
      </c>
      <c r="E5" s="8">
        <v>1</v>
      </c>
      <c r="F5" s="8">
        <v>0</v>
      </c>
      <c r="G5" s="8">
        <v>1</v>
      </c>
      <c r="H5" s="8">
        <v>0</v>
      </c>
      <c r="I5" s="8">
        <v>1</v>
      </c>
      <c r="J5" s="8">
        <v>1</v>
      </c>
      <c r="K5" s="8">
        <v>0</v>
      </c>
      <c r="L5" s="9">
        <v>0</v>
      </c>
    </row>
    <row r="6" spans="1:12" ht="12.75">
      <c r="A6" s="7" t="s">
        <v>18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9">
        <v>0</v>
      </c>
    </row>
    <row r="7" spans="1:12" ht="12.75">
      <c r="A7" s="7" t="s">
        <v>13</v>
      </c>
      <c r="B7" s="8">
        <v>1</v>
      </c>
      <c r="C7" s="8">
        <v>2</v>
      </c>
      <c r="D7" s="8">
        <v>3</v>
      </c>
      <c r="E7" s="8">
        <v>0</v>
      </c>
      <c r="F7" s="8">
        <v>4</v>
      </c>
      <c r="G7" s="8">
        <v>2</v>
      </c>
      <c r="H7" s="8">
        <v>5</v>
      </c>
      <c r="I7" s="8">
        <v>3</v>
      </c>
      <c r="J7" s="8">
        <v>0</v>
      </c>
      <c r="K7" s="8">
        <v>0</v>
      </c>
      <c r="L7" s="9">
        <v>1</v>
      </c>
    </row>
    <row r="8" spans="1:12" ht="12.75">
      <c r="A8" s="7" t="s">
        <v>26</v>
      </c>
      <c r="B8" s="8">
        <f aca="true" t="shared" si="0" ref="B8:I8">SUM(B4:B7)</f>
        <v>6</v>
      </c>
      <c r="C8" s="8">
        <f t="shared" si="0"/>
        <v>5</v>
      </c>
      <c r="D8" s="8">
        <f t="shared" si="0"/>
        <v>6</v>
      </c>
      <c r="E8" s="8">
        <f t="shared" si="0"/>
        <v>3</v>
      </c>
      <c r="F8" s="8">
        <f t="shared" si="0"/>
        <v>7</v>
      </c>
      <c r="G8" s="8">
        <f t="shared" si="0"/>
        <v>5</v>
      </c>
      <c r="H8" s="8">
        <f t="shared" si="0"/>
        <v>6</v>
      </c>
      <c r="I8" s="8">
        <f t="shared" si="0"/>
        <v>4</v>
      </c>
      <c r="J8" s="8">
        <f>SUM(J4:J7)</f>
        <v>8</v>
      </c>
      <c r="K8" s="8">
        <f>SUM(K4:K7)</f>
        <v>1</v>
      </c>
      <c r="L8" s="9">
        <f>SUM(L4:L7)</f>
        <v>1</v>
      </c>
    </row>
    <row r="9" spans="1:12" ht="4.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35"/>
      <c r="L9" s="28"/>
    </row>
    <row r="10" spans="1:12" ht="12.75">
      <c r="A10" s="10" t="s">
        <v>14</v>
      </c>
      <c r="B10" s="19">
        <v>2206</v>
      </c>
      <c r="C10" s="19">
        <v>1903</v>
      </c>
      <c r="D10" s="19">
        <v>1911</v>
      </c>
      <c r="E10" s="19">
        <v>1586</v>
      </c>
      <c r="F10" s="19">
        <v>1281</v>
      </c>
      <c r="G10" s="19">
        <v>1049</v>
      </c>
      <c r="H10" s="19">
        <v>839</v>
      </c>
      <c r="I10" s="19">
        <v>545</v>
      </c>
      <c r="J10" s="19">
        <v>855</v>
      </c>
      <c r="K10" s="19">
        <v>802</v>
      </c>
      <c r="L10" s="20">
        <v>586</v>
      </c>
    </row>
    <row r="11" spans="1:12" ht="12.75">
      <c r="A11" s="10" t="s">
        <v>15</v>
      </c>
      <c r="B11" s="19">
        <v>501</v>
      </c>
      <c r="C11" s="19">
        <v>335</v>
      </c>
      <c r="D11" s="19">
        <v>442</v>
      </c>
      <c r="E11" s="19">
        <v>289</v>
      </c>
      <c r="F11" s="19">
        <v>198</v>
      </c>
      <c r="G11" s="19">
        <v>186</v>
      </c>
      <c r="H11" s="19">
        <v>72</v>
      </c>
      <c r="I11" s="19">
        <v>76</v>
      </c>
      <c r="J11" s="19">
        <v>26</v>
      </c>
      <c r="K11" s="19">
        <v>8</v>
      </c>
      <c r="L11" s="20">
        <v>15</v>
      </c>
    </row>
    <row r="12" spans="1:12" ht="12.75">
      <c r="A12" s="10" t="s">
        <v>20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1</v>
      </c>
      <c r="L12" s="20">
        <v>0</v>
      </c>
    </row>
    <row r="13" spans="1:12" ht="12.75">
      <c r="A13" s="10" t="s">
        <v>16</v>
      </c>
      <c r="B13" s="19">
        <v>72</v>
      </c>
      <c r="C13" s="19">
        <v>33</v>
      </c>
      <c r="D13" s="19">
        <v>44</v>
      </c>
      <c r="E13" s="19">
        <v>44</v>
      </c>
      <c r="F13" s="19">
        <v>34</v>
      </c>
      <c r="G13" s="19">
        <v>22</v>
      </c>
      <c r="H13" s="19">
        <v>23</v>
      </c>
      <c r="I13" s="19">
        <v>16</v>
      </c>
      <c r="J13" s="19">
        <v>5</v>
      </c>
      <c r="K13" s="19">
        <v>11</v>
      </c>
      <c r="L13" s="20">
        <v>3</v>
      </c>
    </row>
    <row r="14" spans="1:12" ht="12.75">
      <c r="A14" s="10" t="s">
        <v>27</v>
      </c>
      <c r="B14" s="19">
        <f aca="true" t="shared" si="1" ref="B14:L14">SUM(B10:B13)</f>
        <v>2779</v>
      </c>
      <c r="C14" s="19">
        <f t="shared" si="1"/>
        <v>2271</v>
      </c>
      <c r="D14" s="19">
        <f t="shared" si="1"/>
        <v>2397</v>
      </c>
      <c r="E14" s="19">
        <f t="shared" si="1"/>
        <v>1919</v>
      </c>
      <c r="F14" s="19">
        <f t="shared" si="1"/>
        <v>1513</v>
      </c>
      <c r="G14" s="19">
        <f t="shared" si="1"/>
        <v>1257</v>
      </c>
      <c r="H14" s="19">
        <f t="shared" si="1"/>
        <v>934</v>
      </c>
      <c r="I14" s="19">
        <f t="shared" si="1"/>
        <v>637</v>
      </c>
      <c r="J14" s="19">
        <f t="shared" si="1"/>
        <v>886</v>
      </c>
      <c r="K14" s="19">
        <f t="shared" si="1"/>
        <v>822</v>
      </c>
      <c r="L14" s="20">
        <f t="shared" si="1"/>
        <v>604</v>
      </c>
    </row>
    <row r="15" spans="1:12" ht="4.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s="17" customFormat="1" ht="12.75">
      <c r="A16" s="1" t="s">
        <v>19</v>
      </c>
      <c r="B16" s="2" t="s">
        <v>0</v>
      </c>
      <c r="C16" s="2" t="s">
        <v>1</v>
      </c>
      <c r="D16" s="2" t="s">
        <v>2</v>
      </c>
      <c r="E16" s="2" t="s">
        <v>3</v>
      </c>
      <c r="F16" s="2" t="s">
        <v>4</v>
      </c>
      <c r="G16" s="2" t="s">
        <v>5</v>
      </c>
      <c r="H16" s="2" t="s">
        <v>6</v>
      </c>
      <c r="I16" s="2" t="s">
        <v>7</v>
      </c>
      <c r="J16" s="2" t="s">
        <v>35</v>
      </c>
      <c r="K16" s="2" t="s">
        <v>54</v>
      </c>
      <c r="L16" s="3" t="s">
        <v>64</v>
      </c>
    </row>
    <row r="17" spans="1:12" ht="4.5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ht="12.75">
      <c r="A18" s="10" t="s">
        <v>11</v>
      </c>
      <c r="B18" s="8">
        <v>7</v>
      </c>
      <c r="C18" s="8">
        <v>8</v>
      </c>
      <c r="D18" s="8">
        <v>6</v>
      </c>
      <c r="E18" s="8">
        <v>4</v>
      </c>
      <c r="F18" s="8">
        <v>7</v>
      </c>
      <c r="G18" s="8">
        <v>6</v>
      </c>
      <c r="H18" s="8">
        <v>9</v>
      </c>
      <c r="I18" s="8">
        <v>3</v>
      </c>
      <c r="J18" s="8">
        <v>5</v>
      </c>
      <c r="K18" s="8">
        <v>9</v>
      </c>
      <c r="L18" s="9">
        <v>11</v>
      </c>
    </row>
    <row r="19" spans="1:12" ht="12.75">
      <c r="A19" s="10" t="s">
        <v>12</v>
      </c>
      <c r="B19" s="8">
        <v>12</v>
      </c>
      <c r="C19" s="8">
        <v>7</v>
      </c>
      <c r="D19" s="8">
        <v>6</v>
      </c>
      <c r="E19" s="8">
        <v>6</v>
      </c>
      <c r="F19" s="8">
        <v>4</v>
      </c>
      <c r="G19" s="8">
        <v>2</v>
      </c>
      <c r="H19" s="8">
        <v>1</v>
      </c>
      <c r="I19" s="8">
        <v>4</v>
      </c>
      <c r="J19" s="8">
        <v>4</v>
      </c>
      <c r="K19" s="8">
        <v>1</v>
      </c>
      <c r="L19" s="9">
        <v>5</v>
      </c>
    </row>
    <row r="20" spans="1:12" ht="12.75">
      <c r="A20" s="10" t="s">
        <v>18</v>
      </c>
      <c r="B20" s="8">
        <v>40</v>
      </c>
      <c r="C20" s="8">
        <v>33</v>
      </c>
      <c r="D20" s="8">
        <v>11</v>
      </c>
      <c r="E20" s="8">
        <v>10</v>
      </c>
      <c r="F20" s="8">
        <v>19</v>
      </c>
      <c r="G20" s="8">
        <v>15</v>
      </c>
      <c r="H20" s="8">
        <v>19</v>
      </c>
      <c r="I20" s="8">
        <v>6</v>
      </c>
      <c r="J20" s="8">
        <v>17</v>
      </c>
      <c r="K20" s="8">
        <v>9</v>
      </c>
      <c r="L20" s="9">
        <v>14</v>
      </c>
    </row>
    <row r="21" spans="1:12" ht="12.75">
      <c r="A21" s="10" t="s">
        <v>13</v>
      </c>
      <c r="B21" s="8">
        <v>3</v>
      </c>
      <c r="C21" s="8">
        <v>4</v>
      </c>
      <c r="D21" s="8">
        <v>1</v>
      </c>
      <c r="E21" s="8">
        <v>3</v>
      </c>
      <c r="F21" s="8">
        <v>3</v>
      </c>
      <c r="G21" s="8">
        <v>1</v>
      </c>
      <c r="H21" s="8">
        <v>1</v>
      </c>
      <c r="I21" s="8">
        <v>3</v>
      </c>
      <c r="J21" s="8">
        <v>2</v>
      </c>
      <c r="K21" s="8">
        <v>1</v>
      </c>
      <c r="L21" s="9">
        <v>3</v>
      </c>
    </row>
    <row r="22" spans="1:12" ht="12.75">
      <c r="A22" s="10" t="s">
        <v>17</v>
      </c>
      <c r="B22" s="8">
        <f aca="true" t="shared" si="2" ref="B22:I22">SUM(B18:B21)</f>
        <v>62</v>
      </c>
      <c r="C22" s="8">
        <f t="shared" si="2"/>
        <v>52</v>
      </c>
      <c r="D22" s="8">
        <f t="shared" si="2"/>
        <v>24</v>
      </c>
      <c r="E22" s="8">
        <f t="shared" si="2"/>
        <v>23</v>
      </c>
      <c r="F22" s="8">
        <f t="shared" si="2"/>
        <v>33</v>
      </c>
      <c r="G22" s="8">
        <f t="shared" si="2"/>
        <v>24</v>
      </c>
      <c r="H22" s="8">
        <f t="shared" si="2"/>
        <v>30</v>
      </c>
      <c r="I22" s="8">
        <f t="shared" si="2"/>
        <v>16</v>
      </c>
      <c r="J22" s="8">
        <f>SUM(J18:J21)</f>
        <v>28</v>
      </c>
      <c r="K22" s="8">
        <f>SUM(K18:K21)</f>
        <v>20</v>
      </c>
      <c r="L22" s="9">
        <f>SUM(L18:L21)</f>
        <v>33</v>
      </c>
    </row>
    <row r="23" spans="1:12" ht="4.5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35"/>
      <c r="L23" s="28"/>
    </row>
    <row r="24" spans="1:12" ht="12.75">
      <c r="A24" s="10" t="s">
        <v>24</v>
      </c>
      <c r="B24" s="19">
        <v>125</v>
      </c>
      <c r="C24" s="19">
        <v>116</v>
      </c>
      <c r="D24" s="19">
        <v>86</v>
      </c>
      <c r="E24" s="19">
        <v>88</v>
      </c>
      <c r="F24" s="19">
        <v>71</v>
      </c>
      <c r="G24" s="19">
        <v>75</v>
      </c>
      <c r="H24" s="19">
        <v>61</v>
      </c>
      <c r="I24" s="19">
        <v>71</v>
      </c>
      <c r="J24" s="19">
        <v>53</v>
      </c>
      <c r="K24" s="19">
        <v>57</v>
      </c>
      <c r="L24" s="20">
        <v>75</v>
      </c>
    </row>
    <row r="25" spans="1:12" ht="12.75">
      <c r="A25" s="10" t="s">
        <v>9</v>
      </c>
      <c r="B25" s="19">
        <v>41</v>
      </c>
      <c r="C25" s="19">
        <v>37</v>
      </c>
      <c r="D25" s="19">
        <v>25</v>
      </c>
      <c r="E25" s="19">
        <v>33</v>
      </c>
      <c r="F25" s="19">
        <v>18</v>
      </c>
      <c r="G25" s="19">
        <v>19</v>
      </c>
      <c r="H25" s="19">
        <v>24</v>
      </c>
      <c r="I25" s="19">
        <v>17</v>
      </c>
      <c r="J25" s="19">
        <v>22</v>
      </c>
      <c r="K25" s="19">
        <v>20</v>
      </c>
      <c r="L25" s="20">
        <v>21</v>
      </c>
    </row>
    <row r="26" spans="1:12" ht="12.75">
      <c r="A26" s="10" t="s">
        <v>23</v>
      </c>
      <c r="B26" s="19">
        <f aca="true" t="shared" si="3" ref="B26:H26">SUM(B24:B25)</f>
        <v>166</v>
      </c>
      <c r="C26" s="19">
        <f t="shared" si="3"/>
        <v>153</v>
      </c>
      <c r="D26" s="19">
        <f t="shared" si="3"/>
        <v>111</v>
      </c>
      <c r="E26" s="19">
        <f t="shared" si="3"/>
        <v>121</v>
      </c>
      <c r="F26" s="19">
        <f t="shared" si="3"/>
        <v>89</v>
      </c>
      <c r="G26" s="19">
        <f t="shared" si="3"/>
        <v>94</v>
      </c>
      <c r="H26" s="19">
        <f t="shared" si="3"/>
        <v>85</v>
      </c>
      <c r="I26" s="19">
        <f>SUM(I24:I25)</f>
        <v>88</v>
      </c>
      <c r="J26" s="19">
        <f>SUM(J24:J25)</f>
        <v>75</v>
      </c>
      <c r="K26" s="19">
        <f>SUM(K24:K25)</f>
        <v>77</v>
      </c>
      <c r="L26" s="20">
        <f>SUM(L24:L25)</f>
        <v>96</v>
      </c>
    </row>
    <row r="27" spans="1:12" ht="4.5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35"/>
      <c r="L27" s="28"/>
    </row>
    <row r="28" spans="1:12" ht="12.75">
      <c r="A28" s="10" t="s">
        <v>14</v>
      </c>
      <c r="B28" s="19">
        <v>244</v>
      </c>
      <c r="C28" s="19">
        <v>250</v>
      </c>
      <c r="D28" s="19">
        <v>173</v>
      </c>
      <c r="E28" s="19">
        <v>159</v>
      </c>
      <c r="F28" s="19">
        <v>116</v>
      </c>
      <c r="G28" s="19">
        <v>133</v>
      </c>
      <c r="H28" s="19">
        <v>108</v>
      </c>
      <c r="I28" s="19">
        <v>71</v>
      </c>
      <c r="J28" s="19">
        <v>74</v>
      </c>
      <c r="K28" s="19">
        <v>55</v>
      </c>
      <c r="L28" s="20">
        <v>59</v>
      </c>
    </row>
    <row r="29" spans="1:12" ht="12.75">
      <c r="A29" s="10" t="s">
        <v>15</v>
      </c>
      <c r="B29" s="19">
        <v>416</v>
      </c>
      <c r="C29" s="19">
        <v>342</v>
      </c>
      <c r="D29" s="19">
        <v>303</v>
      </c>
      <c r="E29" s="19">
        <v>258</v>
      </c>
      <c r="F29" s="19">
        <v>268</v>
      </c>
      <c r="G29" s="19">
        <v>229</v>
      </c>
      <c r="H29" s="19">
        <v>192</v>
      </c>
      <c r="I29" s="19">
        <v>195</v>
      </c>
      <c r="J29" s="8">
        <v>183</v>
      </c>
      <c r="K29" s="8">
        <v>153</v>
      </c>
      <c r="L29" s="9">
        <v>184</v>
      </c>
    </row>
    <row r="30" spans="1:12" ht="12.75">
      <c r="A30" s="10" t="s">
        <v>20</v>
      </c>
      <c r="B30" s="19">
        <v>31</v>
      </c>
      <c r="C30" s="19">
        <v>33</v>
      </c>
      <c r="D30" s="19">
        <v>13</v>
      </c>
      <c r="E30" s="19">
        <v>20</v>
      </c>
      <c r="F30" s="19">
        <v>15</v>
      </c>
      <c r="G30" s="19">
        <v>9</v>
      </c>
      <c r="H30" s="19">
        <v>11</v>
      </c>
      <c r="I30" s="19">
        <v>10</v>
      </c>
      <c r="J30" s="8">
        <v>13</v>
      </c>
      <c r="K30" s="8">
        <v>8</v>
      </c>
      <c r="L30" s="9">
        <v>11</v>
      </c>
    </row>
    <row r="31" spans="1:12" ht="12.75">
      <c r="A31" s="10" t="s">
        <v>16</v>
      </c>
      <c r="B31" s="19">
        <v>29</v>
      </c>
      <c r="C31" s="19">
        <v>22</v>
      </c>
      <c r="D31" s="19">
        <v>32</v>
      </c>
      <c r="E31" s="19">
        <v>11</v>
      </c>
      <c r="F31" s="19">
        <v>24</v>
      </c>
      <c r="G31" s="19">
        <v>14</v>
      </c>
      <c r="H31" s="19">
        <v>11</v>
      </c>
      <c r="I31" s="19">
        <v>13</v>
      </c>
      <c r="J31" s="8">
        <v>10</v>
      </c>
      <c r="K31" s="8">
        <v>14</v>
      </c>
      <c r="L31" s="9">
        <v>9</v>
      </c>
    </row>
    <row r="32" spans="1:12" ht="12.75">
      <c r="A32" s="10" t="s">
        <v>21</v>
      </c>
      <c r="B32" s="19">
        <f aca="true" t="shared" si="4" ref="B32:L32">SUM(B28:B31)</f>
        <v>720</v>
      </c>
      <c r="C32" s="19">
        <f t="shared" si="4"/>
        <v>647</v>
      </c>
      <c r="D32" s="19">
        <f t="shared" si="4"/>
        <v>521</v>
      </c>
      <c r="E32" s="19">
        <f t="shared" si="4"/>
        <v>448</v>
      </c>
      <c r="F32" s="19">
        <f t="shared" si="4"/>
        <v>423</v>
      </c>
      <c r="G32" s="19">
        <f t="shared" si="4"/>
        <v>385</v>
      </c>
      <c r="H32" s="19">
        <f t="shared" si="4"/>
        <v>322</v>
      </c>
      <c r="I32" s="19">
        <f t="shared" si="4"/>
        <v>289</v>
      </c>
      <c r="J32" s="19">
        <f t="shared" si="4"/>
        <v>280</v>
      </c>
      <c r="K32" s="19">
        <f t="shared" si="4"/>
        <v>230</v>
      </c>
      <c r="L32" s="20">
        <f t="shared" si="4"/>
        <v>263</v>
      </c>
    </row>
    <row r="33" spans="1:12" ht="4.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35"/>
      <c r="L33" s="28"/>
    </row>
    <row r="34" spans="1:12" ht="12.75">
      <c r="A34" s="10" t="s">
        <v>25</v>
      </c>
      <c r="B34" s="19">
        <v>696</v>
      </c>
      <c r="C34" s="19">
        <v>541</v>
      </c>
      <c r="D34" s="19">
        <v>465</v>
      </c>
      <c r="E34" s="19">
        <v>368</v>
      </c>
      <c r="F34" s="19">
        <v>276</v>
      </c>
      <c r="G34" s="19">
        <v>259</v>
      </c>
      <c r="H34" s="19">
        <v>211</v>
      </c>
      <c r="I34" s="19">
        <v>178</v>
      </c>
      <c r="J34" s="19">
        <v>123</v>
      </c>
      <c r="K34" s="19">
        <v>160</v>
      </c>
      <c r="L34" s="20">
        <v>191</v>
      </c>
    </row>
    <row r="35" spans="1:12" ht="12.75">
      <c r="A35" s="10" t="s">
        <v>10</v>
      </c>
      <c r="B35" s="19">
        <v>791</v>
      </c>
      <c r="C35" s="19">
        <v>674</v>
      </c>
      <c r="D35" s="19">
        <v>519</v>
      </c>
      <c r="E35" s="19">
        <v>475</v>
      </c>
      <c r="F35" s="19">
        <v>455</v>
      </c>
      <c r="G35" s="19">
        <v>333</v>
      </c>
      <c r="H35" s="19">
        <v>316</v>
      </c>
      <c r="I35" s="19">
        <v>285</v>
      </c>
      <c r="J35" s="19">
        <v>252</v>
      </c>
      <c r="K35" s="19">
        <v>206</v>
      </c>
      <c r="L35" s="20">
        <v>201</v>
      </c>
    </row>
    <row r="36" spans="1:12" ht="12.75">
      <c r="A36" s="10" t="s">
        <v>22</v>
      </c>
      <c r="B36" s="19">
        <f aca="true" t="shared" si="5" ref="B36:I36">SUM(B34:B35)</f>
        <v>1487</v>
      </c>
      <c r="C36" s="19">
        <f t="shared" si="5"/>
        <v>1215</v>
      </c>
      <c r="D36" s="19">
        <f t="shared" si="5"/>
        <v>984</v>
      </c>
      <c r="E36" s="19">
        <f t="shared" si="5"/>
        <v>843</v>
      </c>
      <c r="F36" s="19">
        <f t="shared" si="5"/>
        <v>731</v>
      </c>
      <c r="G36" s="19">
        <f t="shared" si="5"/>
        <v>592</v>
      </c>
      <c r="H36" s="19">
        <f t="shared" si="5"/>
        <v>527</v>
      </c>
      <c r="I36" s="19">
        <f t="shared" si="5"/>
        <v>463</v>
      </c>
      <c r="J36" s="19">
        <f>SUM(J34:J35)</f>
        <v>375</v>
      </c>
      <c r="K36" s="19">
        <f>SUM(K34:K35)</f>
        <v>366</v>
      </c>
      <c r="L36" s="20">
        <f>SUM(L34:L35)</f>
        <v>392</v>
      </c>
    </row>
    <row r="37" spans="1:12" ht="4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10" t="s">
        <v>28</v>
      </c>
      <c r="B38" s="14">
        <f aca="true" t="shared" si="6" ref="B38:J38">100000*B22/B42</f>
        <v>11.4415842534274</v>
      </c>
      <c r="C38" s="14">
        <f t="shared" si="6"/>
        <v>10.197078144916167</v>
      </c>
      <c r="D38" s="14">
        <f t="shared" si="6"/>
        <v>5.120961375148828</v>
      </c>
      <c r="E38" s="14">
        <f t="shared" si="6"/>
        <v>5.292015728791097</v>
      </c>
      <c r="F38" s="14">
        <f t="shared" si="6"/>
        <v>7.918701332981391</v>
      </c>
      <c r="G38" s="14">
        <f t="shared" si="6"/>
        <v>6.067286204002387</v>
      </c>
      <c r="H38" s="14">
        <f t="shared" si="6"/>
        <v>7.846460461685734</v>
      </c>
      <c r="I38" s="14">
        <f>100000*I22/I42</f>
        <v>4.289015295700798</v>
      </c>
      <c r="J38" s="14">
        <f t="shared" si="6"/>
        <v>7.502820256542861</v>
      </c>
      <c r="K38" s="14">
        <f>100000*K22/K42</f>
        <v>5.293666128477277</v>
      </c>
      <c r="L38" s="15">
        <f>100000*L22/L42</f>
        <v>8.570293285824475</v>
      </c>
    </row>
    <row r="39" spans="1:12" ht="12.75">
      <c r="A39" s="10" t="s">
        <v>36</v>
      </c>
      <c r="B39" s="14">
        <f aca="true" t="shared" si="7" ref="B39:J39">100000*B26/B42</f>
        <v>30.63391913014433</v>
      </c>
      <c r="C39" s="14">
        <f t="shared" si="7"/>
        <v>30.002941464849496</v>
      </c>
      <c r="D39" s="14">
        <f t="shared" si="7"/>
        <v>23.68444636006333</v>
      </c>
      <c r="E39" s="14">
        <f t="shared" si="7"/>
        <v>27.84060448624881</v>
      </c>
      <c r="F39" s="14">
        <f t="shared" si="7"/>
        <v>21.356497534404358</v>
      </c>
      <c r="G39" s="14">
        <f t="shared" si="7"/>
        <v>23.76353763234268</v>
      </c>
      <c r="H39" s="14">
        <f t="shared" si="7"/>
        <v>22.231637974776245</v>
      </c>
      <c r="I39" s="14">
        <f>100000*I26/I42</f>
        <v>23.589584126354392</v>
      </c>
      <c r="J39" s="14">
        <f t="shared" si="7"/>
        <v>20.096839972882663</v>
      </c>
      <c r="K39" s="14">
        <f>100000*K26/K42</f>
        <v>20.380614594637517</v>
      </c>
      <c r="L39" s="15">
        <f>100000*L26/L42</f>
        <v>24.931762286034836</v>
      </c>
    </row>
    <row r="40" spans="1:12" ht="12.75">
      <c r="A40" s="10" t="s">
        <v>29</v>
      </c>
      <c r="B40" s="14">
        <f aca="true" t="shared" si="8" ref="B40:H40">100000*(B22+B32)/B42</f>
        <v>144.31159493839075</v>
      </c>
      <c r="C40" s="14">
        <f t="shared" si="8"/>
        <v>137.07226198646927</v>
      </c>
      <c r="D40" s="14">
        <f t="shared" si="8"/>
        <v>116.28849789400464</v>
      </c>
      <c r="E40" s="14">
        <f t="shared" si="8"/>
        <v>108.37127862002637</v>
      </c>
      <c r="F40" s="14">
        <f t="shared" si="8"/>
        <v>109.42205478301558</v>
      </c>
      <c r="G40" s="14">
        <f t="shared" si="8"/>
        <v>103.396669059874</v>
      </c>
      <c r="H40" s="14">
        <f t="shared" si="8"/>
        <v>92.06513608377928</v>
      </c>
      <c r="I40" s="14">
        <f>100000*(I22+I32)/I42</f>
        <v>81.75935407429647</v>
      </c>
      <c r="J40" s="14">
        <f>100000*(J22+J32)/J42</f>
        <v>82.53102282197148</v>
      </c>
      <c r="K40" s="14">
        <f>100000*(K22+K32)/K42</f>
        <v>66.17082660596596</v>
      </c>
      <c r="L40" s="15">
        <f>100000*(L22+L32)/L42</f>
        <v>76.87293371527409</v>
      </c>
    </row>
    <row r="41" spans="1:12" ht="12.75">
      <c r="A41" s="10" t="s">
        <v>30</v>
      </c>
      <c r="B41" s="14">
        <f aca="true" t="shared" si="9" ref="B41:J41">100000*(B26+B36)/B42</f>
        <v>305.04739953089506</v>
      </c>
      <c r="C41" s="14">
        <f t="shared" si="9"/>
        <v>268.26159427394845</v>
      </c>
      <c r="D41" s="14">
        <f t="shared" si="9"/>
        <v>233.64386274116526</v>
      </c>
      <c r="E41" s="14">
        <f t="shared" si="9"/>
        <v>221.80448532846162</v>
      </c>
      <c r="F41" s="14">
        <f t="shared" si="9"/>
        <v>196.76773009226486</v>
      </c>
      <c r="G41" s="14">
        <f t="shared" si="9"/>
        <v>173.4232639977349</v>
      </c>
      <c r="H41" s="14">
        <f t="shared" si="9"/>
        <v>160.06779341838896</v>
      </c>
      <c r="I41" s="14">
        <f>100000*(I26+I36)/I42</f>
        <v>147.70296424569625</v>
      </c>
      <c r="J41" s="14">
        <f t="shared" si="9"/>
        <v>120.58103983729599</v>
      </c>
      <c r="K41" s="14">
        <f>100000*(K26+K36)/K42</f>
        <v>117.25470474577169</v>
      </c>
      <c r="L41" s="15">
        <f>100000*(L26+L36)/L42</f>
        <v>126.73645828734375</v>
      </c>
    </row>
    <row r="42" spans="1:12" ht="12.75">
      <c r="A42" s="10" t="s">
        <v>31</v>
      </c>
      <c r="B42" s="19">
        <v>541883</v>
      </c>
      <c r="C42" s="19">
        <v>509950</v>
      </c>
      <c r="D42" s="19">
        <v>468662</v>
      </c>
      <c r="E42" s="19">
        <v>434617</v>
      </c>
      <c r="F42" s="19">
        <v>416735</v>
      </c>
      <c r="G42" s="19">
        <v>395564</v>
      </c>
      <c r="H42" s="19">
        <v>382338</v>
      </c>
      <c r="I42" s="19">
        <v>373046</v>
      </c>
      <c r="J42" s="19">
        <v>373193</v>
      </c>
      <c r="K42" s="19">
        <v>377810</v>
      </c>
      <c r="L42" s="20">
        <v>385051</v>
      </c>
    </row>
    <row r="43" spans="1:12" s="18" customFormat="1" ht="4.5" customHeight="1" thickBot="1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"/>
    </row>
    <row r="44" s="22" customFormat="1" ht="10.5" customHeight="1">
      <c r="A44" s="22" t="s">
        <v>37</v>
      </c>
    </row>
    <row r="45" s="22" customFormat="1" ht="10.5" customHeight="1">
      <c r="A45" s="22" t="s">
        <v>56</v>
      </c>
    </row>
    <row r="46" s="22" customFormat="1" ht="10.5" customHeight="1">
      <c r="A46" s="22" t="s">
        <v>57</v>
      </c>
    </row>
    <row r="47" s="22" customFormat="1" ht="10.5" customHeight="1">
      <c r="A47" s="22" t="s">
        <v>58</v>
      </c>
    </row>
    <row r="48" s="22" customFormat="1" ht="10.5" customHeight="1">
      <c r="A48" s="22" t="s">
        <v>59</v>
      </c>
    </row>
    <row r="49" s="22" customFormat="1" ht="10.5" customHeight="1">
      <c r="A49" s="22" t="s">
        <v>60</v>
      </c>
    </row>
    <row r="50" s="22" customFormat="1" ht="10.5" customHeight="1">
      <c r="A50" s="22" t="s">
        <v>61</v>
      </c>
    </row>
    <row r="51" spans="1:8" s="22" customFormat="1" ht="10.5" customHeight="1">
      <c r="A51" s="22" t="s">
        <v>62</v>
      </c>
      <c r="H51" s="22" t="s">
        <v>48</v>
      </c>
    </row>
    <row r="52" spans="1:12" ht="10.5" customHeight="1">
      <c r="A52" s="22" t="s">
        <v>63</v>
      </c>
      <c r="B52" s="16"/>
      <c r="C52" s="16"/>
      <c r="D52" s="16"/>
      <c r="E52" s="16"/>
      <c r="F52" s="16"/>
      <c r="H52" s="16" t="s">
        <v>65</v>
      </c>
      <c r="I52" s="16"/>
      <c r="J52" s="16"/>
      <c r="K52" s="16"/>
      <c r="L52" s="16"/>
    </row>
    <row r="53" spans="2:12" ht="12.7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2:12" ht="12.7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2:12" ht="12.7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2:12" ht="12.7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2:12" ht="4.5" customHeight="1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2:12" ht="12.7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2:12" ht="12.7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2:12" ht="12.7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2:12" ht="12.7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="18" customFormat="1" ht="4.5" customHeight="1">
      <c r="A62" s="16"/>
    </row>
    <row r="63" ht="12.75">
      <c r="A63" s="18"/>
    </row>
  </sheetData>
  <mergeCells count="1">
    <mergeCell ref="A1:L1"/>
  </mergeCells>
  <printOptions/>
  <pageMargins left="0.75" right="0.75" top="0.5" bottom="0.5" header="0.37" footer="0.5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L13" sqref="L13"/>
    </sheetView>
  </sheetViews>
  <sheetFormatPr defaultColWidth="9.140625" defaultRowHeight="12.75"/>
  <cols>
    <col min="1" max="1" width="34.57421875" style="16" bestFit="1" customWidth="1"/>
    <col min="2" max="11" width="8.00390625" style="8" customWidth="1"/>
    <col min="12" max="16384" width="8.8515625" style="16" customWidth="1"/>
  </cols>
  <sheetData>
    <row r="1" spans="1:12" s="18" customFormat="1" ht="12.75" customHeight="1" thickTop="1">
      <c r="A1" s="39" t="s">
        <v>50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s="17" customFormat="1" ht="12.75">
      <c r="A2" s="23" t="s">
        <v>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35</v>
      </c>
      <c r="K2" s="17" t="s">
        <v>54</v>
      </c>
      <c r="L2" s="29" t="s">
        <v>66</v>
      </c>
    </row>
    <row r="3" spans="1:12" ht="4.5" customHeight="1">
      <c r="A3" s="24"/>
      <c r="B3" s="5"/>
      <c r="C3" s="5"/>
      <c r="D3" s="5"/>
      <c r="E3" s="5"/>
      <c r="F3" s="5"/>
      <c r="G3" s="5"/>
      <c r="H3" s="5"/>
      <c r="I3" s="5"/>
      <c r="J3" s="5"/>
      <c r="K3" s="30"/>
      <c r="L3" s="31"/>
    </row>
    <row r="4" spans="1:12" ht="4.5" customHeight="1">
      <c r="A4" s="24"/>
      <c r="B4" s="5"/>
      <c r="C4" s="5"/>
      <c r="D4" s="5"/>
      <c r="E4" s="5"/>
      <c r="F4" s="5"/>
      <c r="G4" s="5"/>
      <c r="H4" s="5"/>
      <c r="I4" s="5"/>
      <c r="J4" s="5"/>
      <c r="K4" s="30"/>
      <c r="L4" s="31"/>
    </row>
    <row r="5" spans="1:12" ht="12.75">
      <c r="A5" s="25" t="s">
        <v>32</v>
      </c>
      <c r="B5" s="21">
        <v>6</v>
      </c>
      <c r="C5" s="21">
        <v>6.13</v>
      </c>
      <c r="D5" s="21">
        <v>6.19</v>
      </c>
      <c r="E5" s="21">
        <v>5.79</v>
      </c>
      <c r="F5" s="21">
        <v>5.25</v>
      </c>
      <c r="G5" s="21">
        <v>4.98</v>
      </c>
      <c r="H5" s="21">
        <v>4.35</v>
      </c>
      <c r="I5" s="21">
        <v>4.16</v>
      </c>
      <c r="J5" s="8">
        <v>4.48</v>
      </c>
      <c r="K5" s="8">
        <v>4.29</v>
      </c>
      <c r="L5" s="33">
        <v>4.19</v>
      </c>
    </row>
    <row r="6" spans="1:12" ht="12.75">
      <c r="A6" s="25" t="s">
        <v>33</v>
      </c>
      <c r="B6" s="8">
        <v>3.38</v>
      </c>
      <c r="C6" s="8">
        <v>3.51</v>
      </c>
      <c r="D6" s="8">
        <v>3.47</v>
      </c>
      <c r="E6" s="8">
        <v>3.16</v>
      </c>
      <c r="F6" s="8">
        <v>2.86</v>
      </c>
      <c r="G6" s="8">
        <v>2.69</v>
      </c>
      <c r="H6" s="8">
        <v>2.36</v>
      </c>
      <c r="I6" s="8">
        <v>2.23</v>
      </c>
      <c r="J6" s="8">
        <v>2.29</v>
      </c>
      <c r="K6" s="8">
        <v>2.06</v>
      </c>
      <c r="L6" s="33">
        <v>2</v>
      </c>
    </row>
    <row r="7" spans="1:12" ht="12.75">
      <c r="A7" s="25" t="s">
        <v>34</v>
      </c>
      <c r="B7" s="8">
        <v>222.5</v>
      </c>
      <c r="C7" s="8">
        <v>232.3</v>
      </c>
      <c r="D7" s="8">
        <v>243.2</v>
      </c>
      <c r="E7" s="8">
        <v>237.6</v>
      </c>
      <c r="F7" s="8">
        <v>237.8</v>
      </c>
      <c r="G7" s="8">
        <v>229.4</v>
      </c>
      <c r="H7" s="8">
        <v>225.7</v>
      </c>
      <c r="I7" s="8">
        <v>221.6</v>
      </c>
      <c r="J7" s="8">
        <v>222.3</v>
      </c>
      <c r="K7" s="8">
        <v>227.3</v>
      </c>
      <c r="L7" s="33">
        <v>227.2</v>
      </c>
    </row>
    <row r="8" spans="1:14" ht="13.5" thickBot="1">
      <c r="A8" s="26" t="s">
        <v>42</v>
      </c>
      <c r="B8" s="27">
        <v>283000</v>
      </c>
      <c r="C8" s="27">
        <v>266000</v>
      </c>
      <c r="D8" s="27">
        <v>248000</v>
      </c>
      <c r="E8" s="27">
        <v>229000</v>
      </c>
      <c r="F8" s="27">
        <v>210000</v>
      </c>
      <c r="G8" s="27">
        <v>192000</v>
      </c>
      <c r="H8" s="27">
        <v>181000</v>
      </c>
      <c r="I8" s="27">
        <v>189000</v>
      </c>
      <c r="J8" s="27">
        <v>169000</v>
      </c>
      <c r="K8" s="27">
        <v>166000</v>
      </c>
      <c r="L8" s="34">
        <v>166000</v>
      </c>
      <c r="N8" s="32"/>
    </row>
    <row r="9" s="17" customFormat="1" ht="13.5" thickTop="1"/>
    <row r="10" spans="1:11" ht="12.75">
      <c r="A10" s="16" t="s">
        <v>37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2.75">
      <c r="A11" s="16" t="s">
        <v>38</v>
      </c>
      <c r="B11" s="16"/>
      <c r="C11" s="16"/>
      <c r="D11" s="16"/>
      <c r="E11" s="16"/>
      <c r="F11" s="16"/>
      <c r="G11" s="16"/>
      <c r="H11" s="16" t="s">
        <v>55</v>
      </c>
      <c r="I11" s="16"/>
      <c r="J11" s="16"/>
      <c r="K11" s="16"/>
    </row>
    <row r="12" spans="1:11" ht="12.75">
      <c r="A12" s="16" t="s">
        <v>39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16" t="s">
        <v>40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2.75">
      <c r="A14" s="16" t="s">
        <v>41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2.75">
      <c r="A15" s="16" t="s">
        <v>43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2.75">
      <c r="A16" s="16" t="s">
        <v>51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2:11" ht="12.75"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2.75">
      <c r="A18" s="16" t="s">
        <v>44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2.75">
      <c r="A19" s="16" t="s">
        <v>45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6" t="s">
        <v>52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16" t="s">
        <v>46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2.75">
      <c r="A22" s="16" t="s">
        <v>53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2:11" ht="12.75"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2:11" ht="12.75"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2:11" ht="4.5" customHeight="1"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2.75">
      <c r="A26" s="16" t="s">
        <v>49</v>
      </c>
      <c r="B26" s="22"/>
      <c r="C26" s="22"/>
      <c r="D26" s="22"/>
      <c r="E26" s="22"/>
      <c r="F26" s="16"/>
      <c r="G26" s="16"/>
      <c r="H26" s="16"/>
      <c r="I26" s="16"/>
      <c r="J26" s="16"/>
      <c r="K26" s="16"/>
    </row>
    <row r="27" spans="2:11" ht="12.75">
      <c r="B27" s="22"/>
      <c r="C27" s="22"/>
      <c r="D27" s="22"/>
      <c r="E27" s="22"/>
      <c r="F27" s="16"/>
      <c r="G27" s="16"/>
      <c r="H27" s="16"/>
      <c r="I27" s="16"/>
      <c r="J27" s="16"/>
      <c r="K27" s="16"/>
    </row>
    <row r="28" spans="2:11" ht="12.75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2:11" ht="12.75"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="18" customFormat="1" ht="4.5" customHeight="1"/>
  </sheetData>
  <mergeCells count="1">
    <mergeCell ref="A1:L1"/>
  </mergeCells>
  <printOptions/>
  <pageMargins left="0.75" right="0.75" top="0.5" bottom="0.5" header="0.37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the Navy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N454</dc:creator>
  <cp:keywords/>
  <dc:description/>
  <cp:lastModifiedBy>76</cp:lastModifiedBy>
  <cp:lastPrinted>2003-03-18T18:39:11Z</cp:lastPrinted>
  <dcterms:created xsi:type="dcterms:W3CDTF">2000-08-07T11:59:24Z</dcterms:created>
  <dcterms:modified xsi:type="dcterms:W3CDTF">2003-04-30T14:53:19Z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