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45" windowHeight="5385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<sst xmlns="http://schemas.openxmlformats.org/spreadsheetml/2006/main" count="25" uniqueCount="16">
  <si>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Visa status unknown</t>
  </si>
  <si>
    <t>Number</t>
  </si>
  <si>
    <t>Percent</t>
  </si>
  <si>
    <t>S&amp;E doctorate</t>
  </si>
  <si>
    <t>Non-S&amp;E doctorate</t>
  </si>
  <si>
    <t>U.S. native born</t>
  </si>
  <si>
    <t>U.S. naturalized</t>
  </si>
  <si>
    <t>Non-U.S., permanent resident</t>
  </si>
  <si>
    <t>Non-U.S., temporary visa</t>
  </si>
  <si>
    <t>TABLE 1.  Doctorate recipients with definite plans, by location of plans, broad field, and citizenship: 2002</t>
  </si>
  <si>
    <t>Definite plans in United States</t>
  </si>
  <si>
    <t>Definite plans abroad</t>
  </si>
  <si>
    <t>All with definite plans</t>
  </si>
  <si>
    <t>NOTE: Detail does not add to total because all with definite plans includes missing or unknown location.</t>
  </si>
  <si>
    <t>Broad field and citizenship</t>
  </si>
  <si>
    <t>SOURCE: National Science Foundation, Division of Science Resources Statistics, Survey of Earned Doctorates, 2002.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</si>
</sst>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_);_(@_)"/>
    <numFmt numFmtId="173" formatCode="_#_##,##0"/>
    <numFmt numFmtId="174" formatCode="##,##0"/>
    <numFmt numFmtId="175" formatCode="_##,##0"/>
    <numFmt numFmtId="176" formatCode="_#_#_##"/>
    <numFmt numFmtId="177" formatCode="_#_#_#_##"/>
    <numFmt numFmtId="178" formatCode="_ _#_#_##"/>
    <numFmt numFmtId="179" formatCode="_ _*_*_#_#_,_#_##,###"/>
    <numFmt numFmtId="180" formatCode="###,##0"/>
    <numFmt numFmtId="181" formatCode="_ _ _ _#_#_##"/>
    <numFmt numFmtId="182" formatCode="_#0.0"/>
    <numFmt numFmtId="183" formatCode="_#_#0.0"/>
    <numFmt numFmtId="184" formatCode="_#00.0"/>
  </numFmts>
  <fonts count="2">
    <font>
      <sz val="8"/>
      <name val="Arial Narrow"/>
      <family val="0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15" applyNumberFormat="1" applyAlignment="1">
      <alignment vertical="center"/>
    </xf>
    <xf numFmtId="165" fontId="0" fillId="0" borderId="0" xfId="15" applyNumberFormat="1" applyAlignment="1">
      <alignment horizontal="right"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165" fontId="0" fillId="0" borderId="1" xfId="15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5" applyNumberFormat="1" applyAlignment="1">
      <alignment horizontal="center" vertical="center"/>
    </xf>
    <xf numFmtId="43" fontId="0" fillId="0" borderId="0" xfId="0" applyNumberFormat="1" applyAlignment="1" applyProtection="1">
      <alignment vertical="center"/>
      <protection locked="0"/>
    </xf>
    <xf numFmtId="166" fontId="0" fillId="0" borderId="0" xfId="15" applyNumberFormat="1" applyAlignment="1">
      <alignment horizontal="center" vertical="center"/>
    </xf>
    <xf numFmtId="164" fontId="0" fillId="0" borderId="0" xfId="15" applyNumberFormat="1" applyAlignment="1" applyProtection="1">
      <alignment horizontal="center" vertical="center"/>
      <protection locked="0"/>
    </xf>
    <xf numFmtId="164" fontId="0" fillId="0" borderId="1" xfId="15" applyNumberFormat="1" applyBorder="1" applyAlignment="1" applyProtection="1">
      <alignment horizontal="center" vertical="center"/>
      <protection locked="0"/>
    </xf>
    <xf numFmtId="3" fontId="0" fillId="0" borderId="0" xfId="15" applyNumberFormat="1" applyAlignment="1">
      <alignment horizontal="center" vertical="center"/>
    </xf>
    <xf numFmtId="173" fontId="0" fillId="0" borderId="0" xfId="15" applyNumberFormat="1" applyAlignment="1">
      <alignment horizontal="center" vertical="center"/>
    </xf>
    <xf numFmtId="175" fontId="0" fillId="0" borderId="0" xfId="15" applyNumberFormat="1" applyAlignment="1">
      <alignment horizontal="center" vertical="center"/>
    </xf>
    <xf numFmtId="178" fontId="0" fillId="0" borderId="0" xfId="15" applyNumberFormat="1" applyAlignment="1">
      <alignment horizontal="center" vertical="center"/>
    </xf>
    <xf numFmtId="181" fontId="0" fillId="0" borderId="0" xfId="15" applyNumberFormat="1" applyAlignment="1">
      <alignment horizontal="center" vertical="center"/>
    </xf>
    <xf numFmtId="181" fontId="0" fillId="0" borderId="1" xfId="15" applyNumberFormat="1" applyBorder="1" applyAlignment="1">
      <alignment horizontal="center" vertical="center"/>
    </xf>
    <xf numFmtId="183" fontId="0" fillId="0" borderId="0" xfId="15" applyNumberFormat="1" applyAlignment="1">
      <alignment horizontal="center" vertical="center"/>
    </xf>
    <xf numFmtId="184" fontId="0" fillId="0" borderId="0" xfId="15" applyNumberFormat="1" applyAlignment="1">
      <alignment horizontal="center" vertical="center"/>
    </xf>
    <xf numFmtId="184" fontId="0" fillId="0" borderId="1" xfId="15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 topLeftCell="A1">
      <selection activeCell="A1" sqref="A1"/>
    </sheetView>
  </sheetViews>
  <sheetFormatPr defaultColWidth="9.59765625" defaultRowHeight="12.75"/>
  <cols>
    <col min="1" max="1" width="40.3984375" style="0" customWidth="1"/>
    <col min="2" max="3" width="10" style="0" customWidth="1"/>
    <col min="4" max="4" width="3" style="0" customWidth="1"/>
    <col min="5" max="6" width="10" style="0" customWidth="1"/>
    <col min="7" max="7" width="3" style="0" customWidth="1"/>
    <col min="8" max="9" width="10" style="0" customWidth="1"/>
    <col min="10" max="13" width="9" style="0" customWidth="1"/>
  </cols>
  <sheetData>
    <row r="1" spans="1:10" s="8" customFormat="1" ht="17.25" customHeight="1">
      <c r="A1" s="34" t="s">
        <v>9</v>
      </c>
      <c r="B1" s="6"/>
      <c r="C1" s="6"/>
      <c r="D1" s="6"/>
      <c r="E1" s="6"/>
      <c r="F1" s="6"/>
      <c r="G1" s="6"/>
      <c r="H1" s="6"/>
      <c r="I1" s="6"/>
      <c r="J1" s="7"/>
    </row>
    <row r="2" spans="2:10" ht="27.75" customHeight="1">
      <c r="B2" s="2" t="s">
        <v>12</v>
      </c>
      <c r="C2" s="2"/>
      <c r="D2" s="3"/>
      <c r="E2" s="35" t="s">
        <v>10</v>
      </c>
      <c r="F2" s="35"/>
      <c r="G2" s="4"/>
      <c r="H2" s="35" t="s">
        <v>11</v>
      </c>
      <c r="I2" s="35"/>
      <c r="J2" s="5"/>
    </row>
    <row r="3" spans="1:9" s="17" customFormat="1" ht="15" customHeight="1">
      <c r="A3" s="15" t="s">
        <v>14</v>
      </c>
      <c r="B3" s="16" t="s">
        <v>1</v>
      </c>
      <c r="C3" s="16" t="s">
        <v>2</v>
      </c>
      <c r="D3" s="16"/>
      <c r="E3" s="16" t="s">
        <v>1</v>
      </c>
      <c r="F3" s="16" t="s">
        <v>2</v>
      </c>
      <c r="G3" s="16"/>
      <c r="H3" s="16" t="s">
        <v>1</v>
      </c>
      <c r="I3" s="16" t="s">
        <v>2</v>
      </c>
    </row>
    <row r="4" spans="1:9" s="17" customFormat="1" ht="6" customHeight="1">
      <c r="A4" s="32"/>
      <c r="B4" s="33"/>
      <c r="C4" s="33"/>
      <c r="D4" s="33"/>
      <c r="E4" s="33"/>
      <c r="F4" s="33"/>
      <c r="G4" s="33"/>
      <c r="H4" s="33"/>
      <c r="I4" s="33"/>
    </row>
    <row r="5" spans="1:11" s="8" customFormat="1" ht="12" customHeight="1">
      <c r="A5" s="8" t="s">
        <v>3</v>
      </c>
      <c r="B5" s="25">
        <v>16239</v>
      </c>
      <c r="C5" s="21">
        <v>100</v>
      </c>
      <c r="D5" s="9"/>
      <c r="E5" s="25">
        <v>14481</v>
      </c>
      <c r="F5" s="30">
        <f>14481/16239*100</f>
        <v>89.17421023462036</v>
      </c>
      <c r="G5" s="10"/>
      <c r="H5" s="24">
        <v>1668</v>
      </c>
      <c r="I5" s="30">
        <v>10.3</v>
      </c>
      <c r="K5" s="11"/>
    </row>
    <row r="6" spans="1:11" s="8" customFormat="1" ht="12" customHeight="1">
      <c r="A6" s="12" t="s">
        <v>5</v>
      </c>
      <c r="B6" s="24">
        <v>9338</v>
      </c>
      <c r="C6" s="21">
        <v>100</v>
      </c>
      <c r="D6" s="9"/>
      <c r="E6" s="24">
        <v>9007</v>
      </c>
      <c r="F6" s="30">
        <f>9007/9338*100</f>
        <v>96.45534375669308</v>
      </c>
      <c r="G6" s="10"/>
      <c r="H6" s="26">
        <v>289</v>
      </c>
      <c r="I6" s="29">
        <v>3.1</v>
      </c>
      <c r="K6" s="11"/>
    </row>
    <row r="7" spans="1:11" s="8" customFormat="1" ht="12" customHeight="1">
      <c r="A7" s="12" t="s">
        <v>6</v>
      </c>
      <c r="B7" s="26">
        <v>875</v>
      </c>
      <c r="C7" s="21">
        <v>100</v>
      </c>
      <c r="D7" s="9"/>
      <c r="E7" s="26">
        <v>827</v>
      </c>
      <c r="F7" s="30">
        <f>827/875*100</f>
        <v>94.51428571428572</v>
      </c>
      <c r="G7" s="10"/>
      <c r="H7" s="27">
        <v>41</v>
      </c>
      <c r="I7" s="29">
        <v>4.7</v>
      </c>
      <c r="K7" s="11"/>
    </row>
    <row r="8" spans="1:11" s="8" customFormat="1" ht="12" customHeight="1">
      <c r="A8" s="12" t="s">
        <v>7</v>
      </c>
      <c r="B8" s="26">
        <v>744</v>
      </c>
      <c r="C8" s="21">
        <v>100</v>
      </c>
      <c r="D8" s="9"/>
      <c r="E8" s="26">
        <v>706</v>
      </c>
      <c r="F8" s="30">
        <f>706/744*100</f>
        <v>94.89247311827957</v>
      </c>
      <c r="G8" s="10"/>
      <c r="H8" s="27">
        <v>34</v>
      </c>
      <c r="I8" s="29">
        <v>4.6</v>
      </c>
      <c r="K8" s="11"/>
    </row>
    <row r="9" spans="1:11" s="8" customFormat="1" ht="12" customHeight="1">
      <c r="A9" s="12" t="s">
        <v>8</v>
      </c>
      <c r="B9" s="24">
        <v>5234</v>
      </c>
      <c r="C9" s="21">
        <v>100</v>
      </c>
      <c r="D9" s="9"/>
      <c r="E9" s="24">
        <v>3910</v>
      </c>
      <c r="F9" s="30">
        <f>3910/5234*100</f>
        <v>74.70385938097057</v>
      </c>
      <c r="G9" s="10"/>
      <c r="H9" s="24">
        <v>1294</v>
      </c>
      <c r="I9" s="30">
        <v>24.7</v>
      </c>
      <c r="K9" s="19"/>
    </row>
    <row r="10" spans="1:11" s="8" customFormat="1" ht="12" customHeight="1">
      <c r="A10" s="12" t="s">
        <v>0</v>
      </c>
      <c r="B10" s="27">
        <v>48</v>
      </c>
      <c r="C10" s="21">
        <v>100</v>
      </c>
      <c r="D10" s="9"/>
      <c r="E10" s="27">
        <v>31</v>
      </c>
      <c r="F10" s="30">
        <f>31/48*100</f>
        <v>64.58333333333334</v>
      </c>
      <c r="G10" s="10"/>
      <c r="H10" s="27">
        <v>10</v>
      </c>
      <c r="I10" s="30">
        <v>20.8</v>
      </c>
      <c r="K10" s="11"/>
    </row>
    <row r="11" spans="2:11" s="8" customFormat="1" ht="6" customHeight="1">
      <c r="B11" s="23"/>
      <c r="C11" s="21"/>
      <c r="D11" s="9"/>
      <c r="E11" s="20"/>
      <c r="F11" s="18"/>
      <c r="G11" s="9"/>
      <c r="H11" s="20"/>
      <c r="I11" s="18"/>
      <c r="K11" s="11"/>
    </row>
    <row r="12" spans="1:11" s="8" customFormat="1" ht="12" customHeight="1">
      <c r="A12" s="8" t="s">
        <v>4</v>
      </c>
      <c r="B12" s="24">
        <v>9745</v>
      </c>
      <c r="C12" s="21">
        <v>100</v>
      </c>
      <c r="D12" s="9"/>
      <c r="E12" s="24">
        <v>8965</v>
      </c>
      <c r="F12" s="30">
        <f>8965/9745*100</f>
        <v>91.99589533093895</v>
      </c>
      <c r="G12" s="9"/>
      <c r="H12" s="26">
        <v>742</v>
      </c>
      <c r="I12" s="29">
        <v>7.6</v>
      </c>
      <c r="K12" s="11"/>
    </row>
    <row r="13" spans="1:11" s="8" customFormat="1" ht="12" customHeight="1">
      <c r="A13" s="12" t="s">
        <v>5</v>
      </c>
      <c r="B13" s="24">
        <v>7805</v>
      </c>
      <c r="C13" s="21">
        <v>100</v>
      </c>
      <c r="D13" s="9"/>
      <c r="E13" s="24">
        <v>7645</v>
      </c>
      <c r="F13" s="30">
        <f>7645/7805*100</f>
        <v>97.95003203074953</v>
      </c>
      <c r="G13" s="9"/>
      <c r="H13" s="26">
        <v>135</v>
      </c>
      <c r="I13" s="29">
        <v>1.7</v>
      </c>
      <c r="K13" s="11"/>
    </row>
    <row r="14" spans="1:11" s="8" customFormat="1" ht="12" customHeight="1">
      <c r="A14" s="12" t="s">
        <v>6</v>
      </c>
      <c r="B14" s="26">
        <v>396</v>
      </c>
      <c r="C14" s="21">
        <v>100</v>
      </c>
      <c r="D14" s="9"/>
      <c r="E14" s="26">
        <v>373</v>
      </c>
      <c r="F14" s="30">
        <f>373/396*100</f>
        <v>94.1919191919192</v>
      </c>
      <c r="G14" s="9"/>
      <c r="H14" s="27">
        <v>20</v>
      </c>
      <c r="I14" s="29">
        <v>5.1</v>
      </c>
      <c r="K14" s="11"/>
    </row>
    <row r="15" spans="1:11" s="8" customFormat="1" ht="12" customHeight="1">
      <c r="A15" s="12" t="s">
        <v>7</v>
      </c>
      <c r="B15" s="26">
        <v>286</v>
      </c>
      <c r="C15" s="21">
        <v>100</v>
      </c>
      <c r="D15" s="9"/>
      <c r="E15" s="26">
        <v>263</v>
      </c>
      <c r="F15" s="30">
        <f>263/286*100</f>
        <v>91.95804195804196</v>
      </c>
      <c r="G15" s="9"/>
      <c r="H15" s="27">
        <v>23</v>
      </c>
      <c r="I15" s="29">
        <v>8</v>
      </c>
      <c r="K15" s="11"/>
    </row>
    <row r="16" spans="1:11" s="8" customFormat="1" ht="12" customHeight="1">
      <c r="A16" s="12" t="s">
        <v>8</v>
      </c>
      <c r="B16" s="24">
        <v>1233</v>
      </c>
      <c r="C16" s="21">
        <v>100</v>
      </c>
      <c r="D16" s="9"/>
      <c r="E16" s="26">
        <v>674</v>
      </c>
      <c r="F16" s="30">
        <f>674/1233*100</f>
        <v>54.66342254663422</v>
      </c>
      <c r="G16" s="9"/>
      <c r="H16" s="26">
        <v>551</v>
      </c>
      <c r="I16" s="30">
        <v>44.7</v>
      </c>
      <c r="K16" s="11"/>
    </row>
    <row r="17" spans="1:11" s="8" customFormat="1" ht="12" customHeight="1">
      <c r="A17" s="13" t="s">
        <v>0</v>
      </c>
      <c r="B17" s="28">
        <v>25</v>
      </c>
      <c r="C17" s="22">
        <v>100</v>
      </c>
      <c r="D17" s="14"/>
      <c r="E17" s="28">
        <v>10</v>
      </c>
      <c r="F17" s="31">
        <f>10/25*100</f>
        <v>40</v>
      </c>
      <c r="G17" s="14"/>
      <c r="H17" s="28">
        <v>13</v>
      </c>
      <c r="I17" s="31">
        <v>52</v>
      </c>
      <c r="K17" s="11"/>
    </row>
    <row r="18" ht="5.25" customHeight="1"/>
    <row r="19" spans="1:4" ht="12" customHeight="1">
      <c r="A19" s="1" t="s">
        <v>13</v>
      </c>
      <c r="B19" s="1"/>
      <c r="C19" s="1"/>
      <c r="D19" s="1"/>
    </row>
    <row r="20" spans="1:4" ht="6" customHeight="1">
      <c r="A20" s="1"/>
      <c r="B20" s="1"/>
      <c r="C20" s="1"/>
      <c r="D20" s="1"/>
    </row>
    <row r="21" ht="12" customHeight="1">
      <c r="A21" t="s">
        <v>15</v>
      </c>
    </row>
    <row r="22" ht="11.25" customHeight="1"/>
  </sheetData>
  <mergeCells count="2">
    <mergeCell ref="E2:F2"/>
    <mergeCell ref="H2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2004-06-16T17:34:06Z</cp:lastPrinted>
  <dcterms:created xsi:type="dcterms:W3CDTF">2003-12-30T15:11:44Z</dcterms:created>
  <dcterms:modified xsi:type="dcterms:W3CDTF">2004-06-25T18:02:40Z</dcterms:modified>
  <cp:category/>
  <cp:version/>
  <cp:contentType/>
  <cp:contentStatus/>
</cp:coreProperties>
</file>