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30" windowWidth="10050" windowHeight="8460" activeTab="0"/>
  </bookViews>
  <sheets>
    <sheet name="Table 1" sheetId="1" r:id="rId1"/>
  </sheets>
  <definedNames>
    <definedName name="_xlnm.Print_Area" localSheetId="0">'Table 1'!$A$1:$H$40</definedName>
  </definedNames>
  <calcPr fullCalcOnLoad="1"/>
</workbook>
</file>

<file path=xl/sharedStrings.xml><?xml version="1.0" encoding="utf-8"?>
<sst xmlns="http://schemas.openxmlformats.org/spreadsheetml/2006/main" count="44" uniqueCount="30">
  <si>
    <t>Total</t>
  </si>
  <si>
    <t>FY 2000
actual</t>
  </si>
  <si>
    <t>FY 2001
actual</t>
  </si>
  <si>
    <t>FY 2002
actual</t>
  </si>
  <si>
    <t>Billions of current dollars</t>
  </si>
  <si>
    <t>FY 2003
actual</t>
  </si>
  <si>
    <t>FY 2004
preliminary</t>
  </si>
  <si>
    <t xml:space="preserve">FY 2005
proposed </t>
  </si>
  <si>
    <t xml:space="preserve"> </t>
  </si>
  <si>
    <t xml:space="preserve">SOURCES:  Agencies' submissions to the Office of Management and Budget; agencies' budget documents; and supplemental data obtained from agencies' budget offices. </t>
  </si>
  <si>
    <t>Percent change FY 2004–05</t>
  </si>
  <si>
    <t>Billions of constant FY 2000 dollars</t>
  </si>
  <si>
    <t xml:space="preserve">congressional appropriation and actual program-funding decisions.  </t>
  </si>
  <si>
    <r>
      <t xml:space="preserve">1 </t>
    </r>
    <r>
      <rPr>
        <sz val="8"/>
        <rFont val="Arial Narrow"/>
        <family val="2"/>
      </rPr>
      <t xml:space="preserve">Other functions include energy; veterans benefits and services; education, training, employment, and social services; commerce and housing credit; </t>
    </r>
  </si>
  <si>
    <t xml:space="preserve">international affairs; administration of justice; community and regional development; income security; and general government. </t>
  </si>
  <si>
    <t>Funding category</t>
  </si>
  <si>
    <t xml:space="preserve">final budget authorization. Preliminary budget authority for FY 2004 reflects all past congressional actions but may be revised, since at the time of </t>
  </si>
  <si>
    <t xml:space="preserve">table preparation, FY 2004 had not yet been completed. Proposed budget authority for FY 2005 from the Bush administration will be revised to reflect  </t>
  </si>
  <si>
    <t>TABLE 1.  Federal R&amp;D budget authority, by budget function:  FY 2000–05</t>
  </si>
  <si>
    <t xml:space="preserve">NOTES:  Data reflect budget information collected through April 2004. Percent change is derived from unrounded data. Data for FY 2000-03 reflect    </t>
  </si>
  <si>
    <t xml:space="preserve">     National defense</t>
  </si>
  <si>
    <t xml:space="preserve">          Nondefense</t>
  </si>
  <si>
    <t xml:space="preserve">               Health</t>
  </si>
  <si>
    <t xml:space="preserve">               Space research and technology </t>
  </si>
  <si>
    <t xml:space="preserve">               General science  </t>
  </si>
  <si>
    <t xml:space="preserve">               Natural resources and environment</t>
  </si>
  <si>
    <t xml:space="preserve">               Transportation</t>
  </si>
  <si>
    <t xml:space="preserve">               Agriculture</t>
  </si>
  <si>
    <r>
      <t xml:space="preserve">               Other functions</t>
    </r>
    <r>
      <rPr>
        <vertAlign val="superscript"/>
        <sz val="8"/>
        <rFont val="Arial Narrow"/>
        <family val="2"/>
      </rPr>
      <t>1</t>
    </r>
  </si>
  <si>
    <t xml:space="preserve">               Space research and technology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</si>
</sst>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####/000"/>
    <numFmt numFmtId="167" formatCode="@&quot;.........................................................&quot;"/>
    <numFmt numFmtId="168" formatCode="#,##0.0"/>
    <numFmt numFmtId="169" formatCode="_#0.000"/>
    <numFmt numFmtId="170" formatCode="_##0.000"/>
    <numFmt numFmtId="171" formatCode="_###0.000"/>
    <numFmt numFmtId="172" formatCode="_0_00.000"/>
    <numFmt numFmtId="173" formatCode="_0_0General"/>
    <numFmt numFmtId="174" formatCode="_0_,_00.0"/>
    <numFmt numFmtId="175" formatCode="_0_,0.0"/>
    <numFmt numFmtId="176" formatCode="_0_,_0_00.0"/>
    <numFmt numFmtId="177" formatCode="\-_0_,_0_00.0"/>
    <numFmt numFmtId="178" formatCode="_–_00.0"/>
    <numFmt numFmtId="179" formatCode="&quot;–&quot;_0_,0.0"/>
    <numFmt numFmtId="180" formatCode="&quot;–&quot;#_0_,0.0"/>
    <numFmt numFmtId="181" formatCode="_0_0&quot;–&quot;0.0"/>
    <numFmt numFmtId="182" formatCode="_0&quot;–&quot;0.0"/>
    <numFmt numFmtId="183" formatCode="_0_,&quot;–&quot;0.0"/>
    <numFmt numFmtId="184" formatCode="_,&quot;–&quot;0.0"/>
    <numFmt numFmtId="185" formatCode="_0_0_,_00.0"/>
    <numFmt numFmtId="186" formatCode="_0_0_,&quot;–&quot;0.0"/>
    <numFmt numFmtId="187" formatCode="_,_0&quot;–&quot;0.0"/>
    <numFmt numFmtId="188" formatCode="_##.#&quot;na&quot;"/>
    <numFmt numFmtId="189" formatCode="_0_0_._0&quot;na&quot;"/>
    <numFmt numFmtId="190" formatCode="_0_0&quot;na&quot;"/>
    <numFmt numFmtId="191" formatCode="_0_0_0&quot;na&quot;"/>
    <numFmt numFmtId="192" formatCode="_0_0_0_0&quot;na&quot;"/>
    <numFmt numFmtId="193" formatCode="_0_0_0_.&quot;na&quot;"/>
    <numFmt numFmtId="194" formatCode="_0\,_0#0.0"/>
    <numFmt numFmtId="195" formatCode="_0_,_0#0.0"/>
    <numFmt numFmtId="196" formatCode="0_0_0_.&quot;na&quot;"/>
    <numFmt numFmtId="197" formatCode="__0_0_.&quot;na&quot;"/>
    <numFmt numFmtId="198" formatCode="_0_0_.&quot;na&quot;"/>
    <numFmt numFmtId="199" formatCode="_0_.&quot;na&quot;"/>
    <numFmt numFmtId="200" formatCode="_#_#0.000"/>
    <numFmt numFmtId="201" formatCode="&quot;–&quot;0.0"/>
    <numFmt numFmtId="202" formatCode="#_#&quot;–&quot;0.0"/>
    <numFmt numFmtId="203" formatCode="#_#0.0"/>
    <numFmt numFmtId="204" formatCode="_#_#_#0.0"/>
    <numFmt numFmtId="205" formatCode="#_#_#0.0"/>
    <numFmt numFmtId="206" formatCode="_#_#_#0.000"/>
    <numFmt numFmtId="207" formatCode="#_#&quot;-&quot;0.0"/>
    <numFmt numFmtId="208" formatCode="&quot;-&quot;0.0"/>
    <numFmt numFmtId="209" formatCode="_#_#&quot;-&quot;0.0"/>
    <numFmt numFmtId="210" formatCode="_ _#&quot;-&quot;0.0"/>
    <numFmt numFmtId="211" formatCode="_#&quot;-&quot;0.0"/>
    <numFmt numFmtId="212" formatCode="_ &quot;-&quot;0.0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 Narrow"/>
      <family val="2"/>
    </font>
    <font>
      <sz val="10"/>
      <name val="Arial Narrow"/>
      <family val="2"/>
    </font>
    <font>
      <sz val="12"/>
      <name val="Arial Narrow"/>
      <family val="2"/>
    </font>
    <font>
      <sz val="8"/>
      <name val="Arial Narrow"/>
      <family val="2"/>
    </font>
    <font>
      <vertAlign val="superscript"/>
      <sz val="8"/>
      <name val="Arial Narrow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49" fontId="7" fillId="0" borderId="2" xfId="0" applyNumberFormat="1" applyFont="1" applyBorder="1" applyAlignment="1">
      <alignment vertical="center"/>
    </xf>
    <xf numFmtId="165" fontId="7" fillId="0" borderId="0" xfId="0" applyNumberFormat="1" applyFont="1" applyBorder="1" applyAlignment="1">
      <alignment horizontal="center" vertical="center"/>
    </xf>
    <xf numFmtId="169" fontId="7" fillId="0" borderId="0" xfId="0" applyNumberFormat="1" applyFont="1" applyBorder="1" applyAlignment="1">
      <alignment horizontal="center" vertical="center"/>
    </xf>
    <xf numFmtId="172" fontId="7" fillId="0" borderId="0" xfId="0" applyNumberFormat="1" applyFont="1" applyBorder="1" applyAlignment="1">
      <alignment horizontal="center" vertical="center"/>
    </xf>
    <xf numFmtId="183" fontId="7" fillId="0" borderId="0" xfId="0" applyNumberFormat="1" applyFont="1" applyBorder="1" applyAlignment="1">
      <alignment horizontal="center" vertical="center"/>
    </xf>
    <xf numFmtId="185" fontId="7" fillId="0" borderId="0" xfId="0" applyNumberFormat="1" applyFont="1" applyBorder="1" applyAlignment="1">
      <alignment horizontal="center" vertical="center"/>
    </xf>
    <xf numFmtId="186" fontId="4" fillId="0" borderId="2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/>
    </xf>
    <xf numFmtId="169" fontId="7" fillId="0" borderId="2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205" fontId="7" fillId="0" borderId="0" xfId="0" applyNumberFormat="1" applyFont="1" applyBorder="1" applyAlignment="1">
      <alignment horizontal="center" vertical="center"/>
    </xf>
    <xf numFmtId="200" fontId="7" fillId="0" borderId="0" xfId="0" applyNumberFormat="1" applyFont="1" applyBorder="1" applyAlignment="1">
      <alignment horizontal="center" vertical="center"/>
    </xf>
    <xf numFmtId="200" fontId="7" fillId="0" borderId="2" xfId="0" applyNumberFormat="1" applyFont="1" applyBorder="1" applyAlignment="1">
      <alignment horizontal="center" vertical="center"/>
    </xf>
    <xf numFmtId="206" fontId="7" fillId="0" borderId="0" xfId="0" applyNumberFormat="1" applyFont="1" applyBorder="1" applyAlignment="1">
      <alignment horizontal="center" vertical="center"/>
    </xf>
    <xf numFmtId="206" fontId="7" fillId="0" borderId="2" xfId="0" applyNumberFormat="1" applyFont="1" applyBorder="1" applyAlignment="1">
      <alignment horizontal="center" vertical="center"/>
    </xf>
    <xf numFmtId="210" fontId="7" fillId="0" borderId="0" xfId="0" applyNumberFormat="1" applyFont="1" applyBorder="1" applyAlignment="1">
      <alignment horizontal="center" vertical="center"/>
    </xf>
    <xf numFmtId="212" fontId="7" fillId="0" borderId="0" xfId="0" applyNumberFormat="1" applyFont="1" applyBorder="1" applyAlignment="1">
      <alignment horizontal="center" vertical="center"/>
    </xf>
    <xf numFmtId="210" fontId="7" fillId="0" borderId="2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165" fontId="7" fillId="0" borderId="2" xfId="0" applyNumberFormat="1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showGridLines="0" tabSelected="1" zoomScaleSheetLayoutView="100" workbookViewId="0" topLeftCell="A1">
      <selection activeCell="A1" sqref="A1"/>
    </sheetView>
  </sheetViews>
  <sheetFormatPr defaultColWidth="9.140625" defaultRowHeight="12.75"/>
  <cols>
    <col min="1" max="1" width="27.7109375" style="18" customWidth="1"/>
    <col min="2" max="7" width="8.7109375" style="18" customWidth="1"/>
    <col min="8" max="8" width="10.140625" style="18" customWidth="1"/>
    <col min="9" max="16384" width="9.140625" style="18" customWidth="1"/>
  </cols>
  <sheetData>
    <row r="1" spans="1:8" s="1" customFormat="1" ht="12.75" customHeight="1">
      <c r="A1" s="11" t="s">
        <v>18</v>
      </c>
      <c r="B1" s="11"/>
      <c r="C1" s="11"/>
      <c r="D1" s="11"/>
      <c r="E1" s="11"/>
      <c r="F1" s="11"/>
      <c r="G1" s="11"/>
      <c r="H1" s="11"/>
    </row>
    <row r="2" spans="1:8" s="1" customFormat="1" ht="11.25" customHeight="1">
      <c r="A2" s="31" t="s">
        <v>15</v>
      </c>
      <c r="B2" s="27" t="s">
        <v>1</v>
      </c>
      <c r="C2" s="27" t="s">
        <v>2</v>
      </c>
      <c r="D2" s="27" t="s">
        <v>3</v>
      </c>
      <c r="E2" s="27" t="s">
        <v>5</v>
      </c>
      <c r="F2" s="27" t="s">
        <v>6</v>
      </c>
      <c r="G2" s="27" t="s">
        <v>7</v>
      </c>
      <c r="H2" s="35" t="s">
        <v>10</v>
      </c>
    </row>
    <row r="3" spans="1:8" s="1" customFormat="1" ht="11.25" customHeight="1">
      <c r="A3" s="32"/>
      <c r="B3" s="28"/>
      <c r="C3" s="28"/>
      <c r="D3" s="28"/>
      <c r="E3" s="28"/>
      <c r="F3" s="28"/>
      <c r="G3" s="28"/>
      <c r="H3" s="36"/>
    </row>
    <row r="4" spans="1:8" s="1" customFormat="1" ht="12" customHeight="1">
      <c r="A4" s="3"/>
      <c r="B4" s="34" t="s">
        <v>4</v>
      </c>
      <c r="C4" s="34"/>
      <c r="D4" s="34"/>
      <c r="E4" s="34"/>
      <c r="F4" s="34"/>
      <c r="G4" s="34"/>
      <c r="H4" s="2"/>
    </row>
    <row r="5" spans="1:8" s="1" customFormat="1" ht="3" customHeight="1">
      <c r="A5" s="2"/>
      <c r="B5" s="17"/>
      <c r="C5" s="17"/>
      <c r="D5" s="17"/>
      <c r="E5" s="17"/>
      <c r="F5" s="17"/>
      <c r="G5" s="17"/>
      <c r="H5" s="2"/>
    </row>
    <row r="6" spans="1:8" s="1" customFormat="1" ht="11.25" customHeight="1">
      <c r="A6" s="4" t="s">
        <v>0</v>
      </c>
      <c r="B6" s="6">
        <v>78.664</v>
      </c>
      <c r="C6" s="6">
        <v>86.756</v>
      </c>
      <c r="D6" s="6">
        <v>97.624</v>
      </c>
      <c r="E6" s="6">
        <v>112.544</v>
      </c>
      <c r="F6" s="6">
        <v>122.045</v>
      </c>
      <c r="G6" s="6">
        <v>127.088</v>
      </c>
      <c r="H6" s="19">
        <v>4.1</v>
      </c>
    </row>
    <row r="7" spans="1:8" s="1" customFormat="1" ht="11.25" customHeight="1">
      <c r="A7" s="12" t="s">
        <v>20</v>
      </c>
      <c r="B7" s="6">
        <v>42.58</v>
      </c>
      <c r="C7" s="6">
        <v>45.713</v>
      </c>
      <c r="D7" s="6">
        <v>53.016</v>
      </c>
      <c r="E7" s="7">
        <v>63.048</v>
      </c>
      <c r="F7" s="7">
        <v>69.852</v>
      </c>
      <c r="G7" s="7">
        <v>74.159</v>
      </c>
      <c r="H7" s="19">
        <v>6.2</v>
      </c>
    </row>
    <row r="8" ht="3" customHeight="1"/>
    <row r="9" spans="1:8" s="1" customFormat="1" ht="11.25" customHeight="1">
      <c r="A9" s="12" t="s">
        <v>21</v>
      </c>
      <c r="B9" s="6">
        <v>36.084</v>
      </c>
      <c r="C9" s="6">
        <v>41.043</v>
      </c>
      <c r="D9" s="6">
        <v>44.608</v>
      </c>
      <c r="E9" s="7">
        <v>49.495</v>
      </c>
      <c r="F9" s="7">
        <v>52.193</v>
      </c>
      <c r="G9" s="7">
        <v>52.929</v>
      </c>
      <c r="H9" s="19">
        <f>((G9-F9)/F9)*100</f>
        <v>1.4101507865039453</v>
      </c>
    </row>
    <row r="10" spans="1:9" s="1" customFormat="1" ht="11.25" customHeight="1">
      <c r="A10" s="12" t="s">
        <v>22</v>
      </c>
      <c r="B10" s="6">
        <v>17.869</v>
      </c>
      <c r="C10" s="6">
        <v>20.758</v>
      </c>
      <c r="D10" s="6">
        <v>23.56</v>
      </c>
      <c r="E10" s="7">
        <v>26.517</v>
      </c>
      <c r="F10" s="7">
        <v>28.188</v>
      </c>
      <c r="G10" s="7">
        <v>28.991</v>
      </c>
      <c r="H10" s="19">
        <v>2.8</v>
      </c>
      <c r="I10" s="8"/>
    </row>
    <row r="11" spans="1:8" s="1" customFormat="1" ht="11.25" customHeight="1">
      <c r="A11" s="12" t="s">
        <v>23</v>
      </c>
      <c r="B11" s="7">
        <v>5.363</v>
      </c>
      <c r="C11" s="7">
        <v>6.126</v>
      </c>
      <c r="D11" s="7">
        <v>6.27</v>
      </c>
      <c r="E11" s="20">
        <v>7.355</v>
      </c>
      <c r="F11" s="20">
        <v>7.597</v>
      </c>
      <c r="G11" s="20">
        <v>7.773</v>
      </c>
      <c r="H11" s="19">
        <v>2.3</v>
      </c>
    </row>
    <row r="12" spans="1:11" s="1" customFormat="1" ht="11.25" customHeight="1">
      <c r="A12" s="12" t="s">
        <v>24</v>
      </c>
      <c r="B12" s="7">
        <v>4.977</v>
      </c>
      <c r="C12" s="7">
        <v>5.468</v>
      </c>
      <c r="D12" s="7">
        <v>5.753</v>
      </c>
      <c r="E12" s="20">
        <v>6.129</v>
      </c>
      <c r="F12" s="20">
        <v>6.388</v>
      </c>
      <c r="G12" s="20">
        <v>6.468</v>
      </c>
      <c r="H12" s="19">
        <v>1.3</v>
      </c>
      <c r="K12" s="7"/>
    </row>
    <row r="13" spans="1:8" s="1" customFormat="1" ht="11.25" customHeight="1">
      <c r="A13" s="12" t="s">
        <v>25</v>
      </c>
      <c r="B13" s="7">
        <v>1.999</v>
      </c>
      <c r="C13" s="7">
        <v>2.096</v>
      </c>
      <c r="D13" s="7">
        <v>2.16</v>
      </c>
      <c r="E13" s="20">
        <v>2.151</v>
      </c>
      <c r="F13" s="20">
        <v>2.22</v>
      </c>
      <c r="G13" s="20">
        <v>2.151</v>
      </c>
      <c r="H13" s="24">
        <v>3.1</v>
      </c>
    </row>
    <row r="14" spans="1:11" s="1" customFormat="1" ht="11.25" customHeight="1">
      <c r="A14" s="12" t="s">
        <v>26</v>
      </c>
      <c r="B14" s="7">
        <v>1.636</v>
      </c>
      <c r="C14" s="7">
        <v>1.64</v>
      </c>
      <c r="D14" s="7">
        <v>1.838</v>
      </c>
      <c r="E14" s="20">
        <v>1.869</v>
      </c>
      <c r="F14" s="20">
        <v>1.908</v>
      </c>
      <c r="G14" s="20">
        <v>1.883</v>
      </c>
      <c r="H14" s="24">
        <v>1.3</v>
      </c>
      <c r="K14" s="12"/>
    </row>
    <row r="15" spans="1:8" s="1" customFormat="1" ht="11.25" customHeight="1">
      <c r="A15" s="12" t="s">
        <v>27</v>
      </c>
      <c r="B15" s="7">
        <v>1.426</v>
      </c>
      <c r="C15" s="7">
        <v>1.657</v>
      </c>
      <c r="D15" s="7">
        <v>1.606</v>
      </c>
      <c r="E15" s="20">
        <v>1.708</v>
      </c>
      <c r="F15" s="20">
        <v>1.747</v>
      </c>
      <c r="G15" s="20">
        <v>1.57</v>
      </c>
      <c r="H15" s="25">
        <v>10.1</v>
      </c>
    </row>
    <row r="16" spans="1:10" s="1" customFormat="1" ht="11.25" customHeight="1">
      <c r="A16" s="12" t="s">
        <v>28</v>
      </c>
      <c r="B16" s="7">
        <f aca="true" t="shared" si="0" ref="B16:G16">B6-(B7+B10+B11+B12+B13+B14+B15)</f>
        <v>2.814000000000007</v>
      </c>
      <c r="C16" s="7">
        <f t="shared" si="0"/>
        <v>3.2979999999999876</v>
      </c>
      <c r="D16" s="7">
        <f t="shared" si="0"/>
        <v>3.4210000000000207</v>
      </c>
      <c r="E16" s="20">
        <f t="shared" si="0"/>
        <v>3.766999999999996</v>
      </c>
      <c r="F16" s="20">
        <f t="shared" si="0"/>
        <v>4.144999999999996</v>
      </c>
      <c r="G16" s="20">
        <f t="shared" si="0"/>
        <v>4.0930000000000035</v>
      </c>
      <c r="H16" s="24">
        <v>1.3</v>
      </c>
      <c r="J16" s="7"/>
    </row>
    <row r="17" spans="1:8" s="1" customFormat="1" ht="12" customHeight="1">
      <c r="A17" s="4"/>
      <c r="B17" s="33" t="s">
        <v>11</v>
      </c>
      <c r="C17" s="33"/>
      <c r="D17" s="33"/>
      <c r="E17" s="33"/>
      <c r="F17" s="33"/>
      <c r="G17" s="33"/>
      <c r="H17" s="9"/>
    </row>
    <row r="18" spans="1:8" s="1" customFormat="1" ht="3" customHeight="1">
      <c r="A18" s="4"/>
      <c r="B18" s="6"/>
      <c r="C18" s="6"/>
      <c r="D18" s="6"/>
      <c r="E18" s="6"/>
      <c r="F18" s="6"/>
      <c r="G18" s="6"/>
      <c r="H18" s="10"/>
    </row>
    <row r="19" spans="1:8" s="1" customFormat="1" ht="11.25" customHeight="1">
      <c r="A19" s="4" t="s">
        <v>0</v>
      </c>
      <c r="B19" s="6">
        <f>B6</f>
        <v>78.664</v>
      </c>
      <c r="C19" s="6">
        <f>C6/1.0234</f>
        <v>84.77232753566543</v>
      </c>
      <c r="D19" s="6">
        <f>D6/1.0415</f>
        <v>93.73403744599135</v>
      </c>
      <c r="E19" s="6">
        <f>E6/1.0585</f>
        <v>106.32404345772319</v>
      </c>
      <c r="F19" s="7">
        <f>F6/1.0724</f>
        <v>113.80548302872063</v>
      </c>
      <c r="G19" s="6">
        <f>G6/1.0858</f>
        <v>117.04549640817828</v>
      </c>
      <c r="H19" s="19">
        <v>2.8</v>
      </c>
    </row>
    <row r="20" spans="1:11" s="1" customFormat="1" ht="11.25" customHeight="1">
      <c r="A20" s="12" t="s">
        <v>20</v>
      </c>
      <c r="B20" s="6">
        <f aca="true" t="shared" si="1" ref="B20:B29">B7</f>
        <v>42.58</v>
      </c>
      <c r="C20" s="6">
        <f aca="true" t="shared" si="2" ref="C20:C29">C7/1.0234</f>
        <v>44.667774086378735</v>
      </c>
      <c r="D20" s="6">
        <f aca="true" t="shared" si="3" ref="D20:D29">D7/1.0415</f>
        <v>50.90350456072971</v>
      </c>
      <c r="E20" s="7">
        <f aca="true" t="shared" si="4" ref="E20:E29">E7/1.0585</f>
        <v>59.563533301842234</v>
      </c>
      <c r="F20" s="20">
        <f aca="true" t="shared" si="5" ref="F20:F29">F7/1.0724</f>
        <v>65.13614323013802</v>
      </c>
      <c r="G20" s="7">
        <f aca="true" t="shared" si="6" ref="G20:G29">G7/1.0858</f>
        <v>68.2989500828882</v>
      </c>
      <c r="H20" s="19">
        <v>4.9</v>
      </c>
      <c r="J20" s="9"/>
      <c r="K20" s="8"/>
    </row>
    <row r="21" spans="2:7" ht="3" customHeight="1">
      <c r="B21" s="6" t="s">
        <v>8</v>
      </c>
      <c r="C21" s="6" t="s">
        <v>8</v>
      </c>
      <c r="D21" s="6" t="s">
        <v>8</v>
      </c>
      <c r="E21" s="6" t="s">
        <v>8</v>
      </c>
      <c r="F21" s="6" t="s">
        <v>8</v>
      </c>
      <c r="G21" s="6" t="s">
        <v>8</v>
      </c>
    </row>
    <row r="22" spans="1:8" s="1" customFormat="1" ht="11.25" customHeight="1">
      <c r="A22" s="12" t="s">
        <v>21</v>
      </c>
      <c r="B22" s="6">
        <f t="shared" si="1"/>
        <v>36.084</v>
      </c>
      <c r="C22" s="6">
        <f t="shared" si="2"/>
        <v>40.10455344928669</v>
      </c>
      <c r="D22" s="6">
        <f t="shared" si="3"/>
        <v>42.83053288526163</v>
      </c>
      <c r="E22" s="7">
        <f t="shared" si="4"/>
        <v>46.75956542276806</v>
      </c>
      <c r="F22" s="20">
        <f t="shared" si="5"/>
        <v>48.66933979858261</v>
      </c>
      <c r="G22" s="7">
        <f t="shared" si="6"/>
        <v>48.746546325290105</v>
      </c>
      <c r="H22" s="19">
        <v>0.2</v>
      </c>
    </row>
    <row r="23" spans="1:8" s="1" customFormat="1" ht="11.25" customHeight="1">
      <c r="A23" s="4" t="s">
        <v>22</v>
      </c>
      <c r="B23" s="6">
        <f t="shared" si="1"/>
        <v>17.869</v>
      </c>
      <c r="C23" s="6">
        <f t="shared" si="2"/>
        <v>20.283369161618133</v>
      </c>
      <c r="D23" s="6">
        <f t="shared" si="3"/>
        <v>22.621219395103214</v>
      </c>
      <c r="E23" s="7">
        <f t="shared" si="4"/>
        <v>25.05148795465281</v>
      </c>
      <c r="F23" s="20">
        <f t="shared" si="5"/>
        <v>26.28496829541216</v>
      </c>
      <c r="G23" s="7">
        <f t="shared" si="6"/>
        <v>26.700128937189167</v>
      </c>
      <c r="H23" s="19">
        <v>1.6</v>
      </c>
    </row>
    <row r="24" spans="1:8" s="1" customFormat="1" ht="11.25" customHeight="1">
      <c r="A24" s="4" t="s">
        <v>29</v>
      </c>
      <c r="B24" s="7">
        <f t="shared" si="1"/>
        <v>5.363</v>
      </c>
      <c r="C24" s="7">
        <f t="shared" si="2"/>
        <v>5.985929255423099</v>
      </c>
      <c r="D24" s="7">
        <f t="shared" si="3"/>
        <v>6.0201632261161775</v>
      </c>
      <c r="E24" s="20">
        <f t="shared" si="4"/>
        <v>6.94851204534719</v>
      </c>
      <c r="F24" s="22">
        <f t="shared" si="5"/>
        <v>7.084110406564715</v>
      </c>
      <c r="G24" s="20">
        <f t="shared" si="6"/>
        <v>7.1587769386627365</v>
      </c>
      <c r="H24" s="19">
        <v>1.1</v>
      </c>
    </row>
    <row r="25" spans="1:8" s="1" customFormat="1" ht="11.25" customHeight="1">
      <c r="A25" s="4" t="s">
        <v>24</v>
      </c>
      <c r="B25" s="7">
        <f t="shared" si="1"/>
        <v>4.977</v>
      </c>
      <c r="C25" s="7">
        <f t="shared" si="2"/>
        <v>5.34297439906195</v>
      </c>
      <c r="D25" s="7">
        <f t="shared" si="3"/>
        <v>5.523763802208353</v>
      </c>
      <c r="E25" s="20">
        <f t="shared" si="4"/>
        <v>5.790269248937175</v>
      </c>
      <c r="F25" s="22">
        <f t="shared" si="5"/>
        <v>5.956732562476688</v>
      </c>
      <c r="G25" s="20">
        <f t="shared" si="6"/>
        <v>5.956898139620556</v>
      </c>
      <c r="H25" s="19">
        <v>0</v>
      </c>
    </row>
    <row r="26" spans="1:8" s="1" customFormat="1" ht="11.25" customHeight="1">
      <c r="A26" s="4" t="s">
        <v>25</v>
      </c>
      <c r="B26" s="7">
        <f t="shared" si="1"/>
        <v>1.999</v>
      </c>
      <c r="C26" s="7">
        <f t="shared" si="2"/>
        <v>2.048075043971077</v>
      </c>
      <c r="D26" s="7">
        <f t="shared" si="3"/>
        <v>2.073931829092655</v>
      </c>
      <c r="E26" s="20">
        <f t="shared" si="4"/>
        <v>2.0321209258384503</v>
      </c>
      <c r="F26" s="22">
        <f t="shared" si="5"/>
        <v>2.070123088399851</v>
      </c>
      <c r="G26" s="20">
        <f t="shared" si="6"/>
        <v>1.9810278135936632</v>
      </c>
      <c r="H26" s="24">
        <v>4.3</v>
      </c>
    </row>
    <row r="27" spans="1:11" s="1" customFormat="1" ht="11.25" customHeight="1">
      <c r="A27" s="4" t="s">
        <v>26</v>
      </c>
      <c r="B27" s="7">
        <f t="shared" si="1"/>
        <v>1.636</v>
      </c>
      <c r="C27" s="7">
        <f t="shared" si="2"/>
        <v>1.6025014657025598</v>
      </c>
      <c r="D27" s="7">
        <f t="shared" si="3"/>
        <v>1.7647623619779165</v>
      </c>
      <c r="E27" s="20">
        <f t="shared" si="4"/>
        <v>1.7657061880018894</v>
      </c>
      <c r="F27" s="22">
        <f t="shared" si="5"/>
        <v>1.7791868705706824</v>
      </c>
      <c r="G27" s="20">
        <f t="shared" si="6"/>
        <v>1.7342051943267636</v>
      </c>
      <c r="H27" s="24">
        <v>2.5</v>
      </c>
      <c r="K27" s="9"/>
    </row>
    <row r="28" spans="1:8" s="1" customFormat="1" ht="11.25" customHeight="1">
      <c r="A28" s="4" t="s">
        <v>27</v>
      </c>
      <c r="B28" s="7">
        <f t="shared" si="1"/>
        <v>1.426</v>
      </c>
      <c r="C28" s="7">
        <f t="shared" si="2"/>
        <v>1.6191127613836231</v>
      </c>
      <c r="D28" s="7">
        <f t="shared" si="3"/>
        <v>1.542006721075372</v>
      </c>
      <c r="E28" s="20">
        <f t="shared" si="4"/>
        <v>1.6136041568256967</v>
      </c>
      <c r="F28" s="22">
        <f t="shared" si="5"/>
        <v>1.6290563222678105</v>
      </c>
      <c r="G28" s="20">
        <f t="shared" si="6"/>
        <v>1.4459384785411677</v>
      </c>
      <c r="H28" s="25">
        <v>11.2</v>
      </c>
    </row>
    <row r="29" spans="1:8" s="1" customFormat="1" ht="11.25" customHeight="1">
      <c r="A29" s="5" t="s">
        <v>28</v>
      </c>
      <c r="B29" s="13">
        <f t="shared" si="1"/>
        <v>2.814000000000007</v>
      </c>
      <c r="C29" s="13">
        <f t="shared" si="2"/>
        <v>3.2225913621262334</v>
      </c>
      <c r="D29" s="13">
        <f t="shared" si="3"/>
        <v>3.2846855496879694</v>
      </c>
      <c r="E29" s="21">
        <f t="shared" si="4"/>
        <v>3.5588096362777475</v>
      </c>
      <c r="F29" s="23">
        <f t="shared" si="5"/>
        <v>3.8651622528907086</v>
      </c>
      <c r="G29" s="21">
        <f t="shared" si="6"/>
        <v>3.769570823356054</v>
      </c>
      <c r="H29" s="26">
        <v>2.5</v>
      </c>
    </row>
    <row r="30" ht="6" customHeight="1"/>
    <row r="31" spans="1:8" s="1" customFormat="1" ht="11.25" customHeight="1">
      <c r="A31" s="14" t="s">
        <v>13</v>
      </c>
      <c r="B31" s="16"/>
      <c r="C31" s="16"/>
      <c r="D31" s="16"/>
      <c r="E31" s="16"/>
      <c r="F31" s="16"/>
      <c r="G31" s="16"/>
      <c r="H31" s="16"/>
    </row>
    <row r="32" spans="1:8" s="1" customFormat="1" ht="11.25" customHeight="1">
      <c r="A32" s="15" t="s">
        <v>14</v>
      </c>
      <c r="B32" s="16"/>
      <c r="C32" s="16"/>
      <c r="D32" s="16"/>
      <c r="E32" s="16"/>
      <c r="F32" s="16"/>
      <c r="G32" s="16"/>
      <c r="H32" s="16"/>
    </row>
    <row r="33" spans="1:8" s="1" customFormat="1" ht="6" customHeight="1">
      <c r="A33" s="15"/>
      <c r="B33" s="15"/>
      <c r="C33" s="15"/>
      <c r="D33" s="15"/>
      <c r="E33" s="15"/>
      <c r="F33" s="15"/>
      <c r="G33" s="15"/>
      <c r="H33" s="15"/>
    </row>
    <row r="34" spans="1:8" s="1" customFormat="1" ht="11.25" customHeight="1">
      <c r="A34" s="15" t="s">
        <v>19</v>
      </c>
      <c r="B34" s="15"/>
      <c r="C34" s="15"/>
      <c r="D34" s="15"/>
      <c r="E34" s="15"/>
      <c r="F34" s="15"/>
      <c r="G34" s="15"/>
      <c r="H34" s="15"/>
    </row>
    <row r="35" spans="1:8" s="1" customFormat="1" ht="11.25" customHeight="1">
      <c r="A35" s="15" t="s">
        <v>16</v>
      </c>
      <c r="B35" s="15"/>
      <c r="C35" s="15"/>
      <c r="D35" s="15"/>
      <c r="E35" s="15"/>
      <c r="F35" s="15"/>
      <c r="G35" s="15"/>
      <c r="H35" s="15"/>
    </row>
    <row r="36" spans="1:6" s="1" customFormat="1" ht="11.25" customHeight="1">
      <c r="A36" s="2" t="s">
        <v>17</v>
      </c>
      <c r="B36" s="2"/>
      <c r="C36" s="2"/>
      <c r="D36" s="2"/>
      <c r="E36" s="15"/>
      <c r="F36" s="15"/>
    </row>
    <row r="37" spans="1:6" s="1" customFormat="1" ht="11.25" customHeight="1">
      <c r="A37" s="2" t="s">
        <v>12</v>
      </c>
      <c r="B37" s="2"/>
      <c r="C37" s="2"/>
      <c r="D37" s="2"/>
      <c r="E37" s="15"/>
      <c r="F37" s="15"/>
    </row>
    <row r="38" spans="1:8" s="1" customFormat="1" ht="6" customHeight="1">
      <c r="A38" s="15"/>
      <c r="B38" s="15"/>
      <c r="C38" s="15"/>
      <c r="D38" s="15"/>
      <c r="E38" s="15"/>
      <c r="F38" s="15"/>
      <c r="G38" s="15"/>
      <c r="H38" s="15"/>
    </row>
    <row r="39" spans="1:8" s="1" customFormat="1" ht="11.25" customHeight="1">
      <c r="A39" s="29" t="s">
        <v>9</v>
      </c>
      <c r="B39" s="29"/>
      <c r="C39" s="29"/>
      <c r="D39" s="29"/>
      <c r="E39" s="29"/>
      <c r="F39" s="29"/>
      <c r="G39" s="29"/>
      <c r="H39" s="29"/>
    </row>
    <row r="40" spans="1:8" s="1" customFormat="1" ht="11.25" customHeight="1">
      <c r="A40" s="30"/>
      <c r="B40" s="30"/>
      <c r="C40" s="30"/>
      <c r="D40" s="30"/>
      <c r="E40" s="30"/>
      <c r="F40" s="30"/>
      <c r="G40" s="30"/>
      <c r="H40" s="30"/>
    </row>
    <row r="41" s="1" customFormat="1" ht="15.75"/>
    <row r="42" s="1" customFormat="1" ht="15.75"/>
    <row r="43" s="1" customFormat="1" ht="15.75"/>
    <row r="44" s="1" customFormat="1" ht="15.75"/>
    <row r="45" s="1" customFormat="1" ht="15.75"/>
    <row r="46" s="1" customFormat="1" ht="15.75"/>
    <row r="47" s="1" customFormat="1" ht="15.75"/>
    <row r="48" s="1" customFormat="1" ht="15.75"/>
    <row r="49" s="1" customFormat="1" ht="15.75"/>
    <row r="50" s="1" customFormat="1" ht="15.75"/>
    <row r="51" s="1" customFormat="1" ht="15.75"/>
    <row r="52" s="1" customFormat="1" ht="15.75"/>
    <row r="53" s="1" customFormat="1" ht="15.75"/>
    <row r="54" s="1" customFormat="1" ht="15.75"/>
    <row r="55" s="1" customFormat="1" ht="15.75"/>
    <row r="56" s="1" customFormat="1" ht="15.75"/>
    <row r="57" s="1" customFormat="1" ht="15.75"/>
    <row r="58" s="1" customFormat="1" ht="15.75"/>
    <row r="59" s="1" customFormat="1" ht="15.75"/>
    <row r="60" s="1" customFormat="1" ht="15.75"/>
    <row r="61" s="1" customFormat="1" ht="15.75"/>
    <row r="62" s="1" customFormat="1" ht="15.75"/>
    <row r="63" s="1" customFormat="1" ht="15.75"/>
    <row r="64" s="1" customFormat="1" ht="15.75"/>
    <row r="65" s="1" customFormat="1" ht="15.75"/>
    <row r="66" s="1" customFormat="1" ht="15.75"/>
    <row r="67" s="1" customFormat="1" ht="15.75"/>
    <row r="68" s="1" customFormat="1" ht="15.75"/>
    <row r="69" s="1" customFormat="1" ht="15.75"/>
    <row r="70" s="1" customFormat="1" ht="15.75"/>
    <row r="71" s="1" customFormat="1" ht="15.75"/>
    <row r="72" s="1" customFormat="1" ht="15.75"/>
    <row r="73" s="1" customFormat="1" ht="15.75"/>
    <row r="74" s="1" customFormat="1" ht="15.75"/>
    <row r="75" s="1" customFormat="1" ht="15.75"/>
  </sheetData>
  <mergeCells count="11">
    <mergeCell ref="E2:E3"/>
    <mergeCell ref="G2:G3"/>
    <mergeCell ref="A39:H40"/>
    <mergeCell ref="A2:A3"/>
    <mergeCell ref="B17:G17"/>
    <mergeCell ref="B2:B3"/>
    <mergeCell ref="C2:C3"/>
    <mergeCell ref="B4:G4"/>
    <mergeCell ref="F2:F3"/>
    <mergeCell ref="H2:H3"/>
    <mergeCell ref="D2:D3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JCANE</cp:lastModifiedBy>
  <cp:lastPrinted>2004-08-19T14:44:08Z</cp:lastPrinted>
  <dcterms:created xsi:type="dcterms:W3CDTF">1997-07-03T19:36:01Z</dcterms:created>
  <dcterms:modified xsi:type="dcterms:W3CDTF">2004-09-28T16:52:15Z</dcterms:modified>
  <cp:category/>
  <cp:version/>
  <cp:contentType/>
  <cp:contentStatus/>
</cp:coreProperties>
</file>