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<sst xmlns="http://schemas.openxmlformats.org/spreadsheetml/2006/main" count="19" uniqueCount="18">
  <si>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Infrastructure and Instrumentation</t>
  </si>
  <si>
    <t>(Dollars in Millions)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</si>
  <si>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</si>
  <si>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</si>
  <si>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</si>
  <si>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</si>
  <si>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</si>
  <si>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</si>
  <si>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</si>
  <si>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</si>
  <si>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</si>
  <si>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Advanced Networking Infrastructure</t>
  </si>
  <si>
    <t>Major Research Instrumentation</t>
  </si>
  <si>
    <t>National STEM Digital Library</t>
  </si>
  <si>
    <r>
      <t>Research Resources</t>
    </r>
    <r>
      <rPr>
        <vertAlign val="superscript"/>
        <sz val="11"/>
        <rFont val="Times New Roman"/>
        <family val="1"/>
      </rPr>
      <t>1</t>
    </r>
  </si>
  <si>
    <t>Science Resource Statistics</t>
  </si>
  <si>
    <t>Total, Infrastructure &amp; Instrumentation</t>
  </si>
  <si>
    <t>1Research Resources in the FY 2004 Request included an additional $20.0 million in cyberinfrastructure, which has been placed under the Partnerships for Advanced Computational Infrastructure (PACI) facilities program.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</si>
</sst>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7" xfId="19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7" fontId="2" fillId="0" borderId="9" xfId="0" applyNumberFormat="1" applyFont="1" applyBorder="1" applyAlignment="1">
      <alignment/>
    </xf>
    <xf numFmtId="168" fontId="2" fillId="0" borderId="10" xfId="19" applyNumberFormat="1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34.57421875" style="0" bestFit="1" customWidth="1"/>
    <col min="3" max="3" width="32.8515625" style="0" bestFit="1" customWidth="1"/>
    <col min="4" max="6" width="8.28125" style="0" bestFit="1" customWidth="1"/>
    <col min="7" max="7" width="7.7109375" style="0" bestFit="1" customWidth="1"/>
    <col min="8" max="8" width="7.57421875" style="0" bestFit="1" customWidth="1"/>
  </cols>
  <sheetData>
    <row r="1" ht="14.25">
      <c r="A1" s="1" t="s">
        <v>0</v>
      </c>
    </row>
    <row r="2" ht="15.75" thickBot="1">
      <c r="A2" s="2" t="s">
        <v>1</v>
      </c>
    </row>
    <row r="3" spans="2:8" ht="15">
      <c r="B3" s="3"/>
      <c r="C3" s="4"/>
      <c r="D3" s="4"/>
      <c r="E3" s="4"/>
      <c r="F3" s="4"/>
      <c r="G3" s="21" t="s">
        <v>2</v>
      </c>
      <c r="H3" s="22"/>
    </row>
    <row r="4" spans="2:8" ht="15">
      <c r="B4" s="5"/>
      <c r="C4" s="6"/>
      <c r="D4" s="6" t="s">
        <v>3</v>
      </c>
      <c r="E4" s="6" t="s">
        <v>4</v>
      </c>
      <c r="F4" s="6" t="s">
        <v>5</v>
      </c>
      <c r="G4" s="23" t="s">
        <v>4</v>
      </c>
      <c r="H4" s="24"/>
    </row>
    <row r="5" spans="2:8" ht="15.75" thickBot="1">
      <c r="B5" s="7"/>
      <c r="C5" s="8"/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</row>
    <row r="6" spans="2:8" ht="15">
      <c r="B6" s="10"/>
      <c r="C6" s="11" t="s">
        <v>11</v>
      </c>
      <c r="D6" s="12">
        <v>46.62</v>
      </c>
      <c r="E6" s="12">
        <v>23.06</v>
      </c>
      <c r="F6" s="12">
        <v>22.9</v>
      </c>
      <c r="G6" s="13">
        <f>F6-E6</f>
        <v>-0.16000000000000014</v>
      </c>
      <c r="H6" s="14">
        <f aca="true" t="shared" si="0" ref="H6:H11">G6/E6</f>
        <v>-0.006938421509106685</v>
      </c>
    </row>
    <row r="7" spans="2:8" ht="15">
      <c r="B7" s="10"/>
      <c r="C7" s="11" t="s">
        <v>12</v>
      </c>
      <c r="D7" s="15">
        <v>83.45</v>
      </c>
      <c r="E7" s="15">
        <v>109.35</v>
      </c>
      <c r="F7" s="15">
        <v>90</v>
      </c>
      <c r="G7" s="16">
        <f>F7-E7</f>
        <v>-19.349999999999994</v>
      </c>
      <c r="H7" s="14">
        <f t="shared" si="0"/>
        <v>-0.176954732510288</v>
      </c>
    </row>
    <row r="8" spans="2:8" ht="15">
      <c r="B8" s="10"/>
      <c r="C8" s="11" t="s">
        <v>13</v>
      </c>
      <c r="D8" s="15">
        <v>27.63</v>
      </c>
      <c r="E8" s="15">
        <v>24.4</v>
      </c>
      <c r="F8" s="15">
        <v>27.02</v>
      </c>
      <c r="G8" s="16">
        <f>F8-E8</f>
        <v>2.620000000000001</v>
      </c>
      <c r="H8" s="14">
        <f t="shared" si="0"/>
        <v>0.10737704918032792</v>
      </c>
    </row>
    <row r="9" spans="2:8" ht="18">
      <c r="B9" s="10"/>
      <c r="C9" s="11" t="s">
        <v>14</v>
      </c>
      <c r="D9" s="15">
        <v>153.66</v>
      </c>
      <c r="E9" s="15">
        <v>160.79</v>
      </c>
      <c r="F9" s="15">
        <v>181.09</v>
      </c>
      <c r="G9" s="16">
        <f>F9-E9</f>
        <v>20.30000000000001</v>
      </c>
      <c r="H9" s="14">
        <f t="shared" si="0"/>
        <v>0.12625163256421426</v>
      </c>
    </row>
    <row r="10" spans="2:8" ht="15.75" thickBot="1">
      <c r="B10" s="10"/>
      <c r="C10" s="11" t="s">
        <v>15</v>
      </c>
      <c r="D10" s="15">
        <v>25.3</v>
      </c>
      <c r="E10" s="15">
        <v>23.92</v>
      </c>
      <c r="F10" s="15">
        <v>23.92</v>
      </c>
      <c r="G10" s="16">
        <f>F10-E10</f>
        <v>0</v>
      </c>
      <c r="H10" s="14">
        <f t="shared" si="0"/>
        <v>0</v>
      </c>
    </row>
    <row r="11" spans="2:8" ht="15.75" thickBot="1">
      <c r="B11" s="17" t="s">
        <v>16</v>
      </c>
      <c r="C11" s="18"/>
      <c r="D11" s="19">
        <f>SUM(D6:D10)</f>
        <v>336.66</v>
      </c>
      <c r="E11" s="19">
        <f>SUM(E6:E10)</f>
        <v>341.52000000000004</v>
      </c>
      <c r="F11" s="19">
        <f>SUM(F6:F10)</f>
        <v>344.93</v>
      </c>
      <c r="G11" s="19">
        <f>SUM(G6:G10)</f>
        <v>3.410000000000018</v>
      </c>
      <c r="H11" s="20">
        <f t="shared" si="0"/>
        <v>0.00998477395174519</v>
      </c>
    </row>
    <row r="12" spans="2:8" ht="12.75">
      <c r="B12" s="25" t="s">
        <v>17</v>
      </c>
      <c r="C12" s="25"/>
      <c r="D12" s="25"/>
      <c r="E12" s="25"/>
      <c r="F12" s="25"/>
      <c r="G12" s="25"/>
      <c r="H12" s="25"/>
    </row>
  </sheetData>
  <mergeCells count="3">
    <mergeCell ref="G3:H3"/>
    <mergeCell ref="G4:H4"/>
    <mergeCell ref="B12:H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2004-01-29T13:00:12Z</dcterms:created>
  <dcterms:modified xsi:type="dcterms:W3CDTF">2004-01-29T14:58:44Z</dcterms:modified>
  <cp:category/>
  <cp:version/>
  <cp:contentType/>
  <cp:contentStatus/>
</cp:coreProperties>
</file>